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600" windowHeight="11760" activeTab="4"/>
  </bookViews>
  <sheets>
    <sheet name="ОТКРЫТЫЙ" sheetId="1" r:id="rId1"/>
    <sheet name="СТОК" sheetId="3" r:id="rId2"/>
    <sheet name="ТР-1" sheetId="4" r:id="rId3"/>
    <sheet name="ТР-2" sheetId="5" r:id="rId4"/>
    <sheet name="ТР-3" sheetId="6" r:id="rId5"/>
  </sheets>
  <definedNames>
    <definedName name="_xlnm._FilterDatabase" localSheetId="0" hidden="1">ОТКРЫТЫЙ!$A$2:$P$3</definedName>
    <definedName name="_xlnm._FilterDatabase" localSheetId="1" hidden="1">СТОК!$A$2:$P$3</definedName>
    <definedName name="_xlnm._FilterDatabase" localSheetId="2" hidden="1">'ТР-1'!$A$2:$P$3</definedName>
    <definedName name="_xlnm._FilterDatabase" localSheetId="3" hidden="1">'ТР-2'!$A$2:$P$3</definedName>
    <definedName name="_xlnm._FilterDatabase" localSheetId="4" hidden="1">'ТР-3'!$A$2:$P$3</definedName>
    <definedName name="_xlnm.Print_Area" localSheetId="0">ОТКРЫТЫЙ!$A$1:$P$22</definedName>
  </definedNames>
  <calcPr calcId="152511"/>
</workbook>
</file>

<file path=xl/calcChain.xml><?xml version="1.0" encoding="utf-8"?>
<calcChain xmlns="http://schemas.openxmlformats.org/spreadsheetml/2006/main">
  <c r="Q8" i="6" l="1"/>
  <c r="Q14" i="5"/>
  <c r="Q12" i="5"/>
  <c r="Q11" i="5"/>
  <c r="Q10" i="5"/>
  <c r="Q7" i="5"/>
  <c r="Q4" i="5"/>
  <c r="Q20" i="4"/>
  <c r="Q18" i="4"/>
  <c r="Q13" i="4"/>
  <c r="Q8" i="4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Q4" i="1"/>
  <c r="Q19" i="3"/>
  <c r="Q21" i="3"/>
  <c r="Q20" i="3"/>
  <c r="Q7" i="3"/>
  <c r="Q11" i="3"/>
  <c r="Q6" i="3"/>
  <c r="Q23" i="4"/>
  <c r="Q21" i="4"/>
  <c r="Q17" i="4"/>
  <c r="Q7" i="4"/>
  <c r="Q15" i="5"/>
  <c r="Q6" i="5"/>
  <c r="Q6" i="6"/>
  <c r="Q16" i="6"/>
  <c r="Q15" i="6"/>
  <c r="Q13" i="6"/>
  <c r="G16" i="6"/>
  <c r="G17" i="5"/>
  <c r="Q17" i="5" s="1"/>
  <c r="Q10" i="4"/>
  <c r="G23" i="4"/>
  <c r="G24" i="4"/>
  <c r="Q24" i="4" s="1"/>
  <c r="G22" i="3"/>
  <c r="Q22" i="3" s="1"/>
  <c r="G21" i="3"/>
  <c r="G6" i="6"/>
  <c r="G7" i="6"/>
  <c r="Q7" i="6" s="1"/>
  <c r="G8" i="6"/>
  <c r="G9" i="6"/>
  <c r="Q9" i="6" s="1"/>
  <c r="G10" i="6"/>
  <c r="Q10" i="6" s="1"/>
  <c r="G11" i="6"/>
  <c r="Q11" i="6" s="1"/>
  <c r="G12" i="6"/>
  <c r="Q12" i="6" s="1"/>
  <c r="G13" i="6"/>
  <c r="G14" i="6"/>
  <c r="Q14" i="6" s="1"/>
  <c r="G15" i="6"/>
  <c r="G4" i="6"/>
  <c r="Q4" i="6" s="1"/>
  <c r="G13" i="4"/>
  <c r="G5" i="5"/>
  <c r="Q5" i="5" s="1"/>
  <c r="G13" i="5"/>
  <c r="Q13" i="5" s="1"/>
  <c r="G21" i="4"/>
  <c r="G15" i="4"/>
  <c r="Q15" i="4" s="1"/>
  <c r="G4" i="4"/>
  <c r="Q4" i="4" s="1"/>
  <c r="G5" i="3"/>
  <c r="Q5" i="3" s="1"/>
  <c r="G5" i="6"/>
  <c r="Q5" i="6" s="1"/>
  <c r="G15" i="5"/>
  <c r="G16" i="5"/>
  <c r="Q16" i="5" s="1"/>
  <c r="G14" i="5"/>
  <c r="G12" i="5"/>
  <c r="G11" i="5"/>
  <c r="G10" i="5"/>
  <c r="G9" i="5"/>
  <c r="Q9" i="5" s="1"/>
  <c r="G8" i="5"/>
  <c r="Q8" i="5" s="1"/>
  <c r="G7" i="5"/>
  <c r="G6" i="5"/>
  <c r="G4" i="5"/>
  <c r="G22" i="4"/>
  <c r="Q22" i="4" s="1"/>
  <c r="G20" i="4"/>
  <c r="G19" i="4"/>
  <c r="Q19" i="4" s="1"/>
  <c r="G18" i="4"/>
  <c r="G17" i="4"/>
  <c r="G16" i="4"/>
  <c r="Q16" i="4" s="1"/>
  <c r="G14" i="4"/>
  <c r="Q14" i="4" s="1"/>
  <c r="G12" i="4"/>
  <c r="Q12" i="4" s="1"/>
  <c r="G11" i="4"/>
  <c r="Q11" i="4" s="1"/>
  <c r="G10" i="4"/>
  <c r="G9" i="4"/>
  <c r="Q9" i="4" s="1"/>
  <c r="G8" i="4"/>
  <c r="G7" i="4"/>
  <c r="G6" i="4"/>
  <c r="Q6" i="4" s="1"/>
  <c r="G5" i="4"/>
  <c r="Q5" i="4" s="1"/>
  <c r="G20" i="3"/>
  <c r="G19" i="3"/>
  <c r="G18" i="3"/>
  <c r="Q18" i="3" s="1"/>
  <c r="G17" i="3"/>
  <c r="Q17" i="3" s="1"/>
  <c r="G16" i="3"/>
  <c r="Q16" i="3" s="1"/>
  <c r="G15" i="3"/>
  <c r="Q15" i="3" s="1"/>
  <c r="G14" i="3"/>
  <c r="Q14" i="3" s="1"/>
  <c r="G13" i="3"/>
  <c r="Q13" i="3" s="1"/>
  <c r="G12" i="3"/>
  <c r="Q12" i="3" s="1"/>
  <c r="G11" i="3"/>
  <c r="G10" i="3"/>
  <c r="Q10" i="3" s="1"/>
  <c r="G9" i="3"/>
  <c r="Q9" i="3" s="1"/>
  <c r="G8" i="3"/>
  <c r="Q8" i="3" s="1"/>
  <c r="G7" i="3"/>
  <c r="G6" i="3"/>
  <c r="G4" i="3"/>
  <c r="Q4" i="3" s="1"/>
  <c r="G6" i="1"/>
  <c r="Q6" i="1" s="1"/>
  <c r="G12" i="1"/>
  <c r="G1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<sst xmlns="http://schemas.openxmlformats.org/spreadsheetml/2006/main" count="489" uniqueCount="241">
  <si>
    <t>№п/п</t>
  </si>
  <si>
    <t>Водитель (Пилот)</t>
  </si>
  <si>
    <t>Бортовой номер</t>
  </si>
  <si>
    <t>клуб</t>
  </si>
  <si>
    <t>авто</t>
  </si>
  <si>
    <t>город</t>
  </si>
  <si>
    <t>сумма баллов</t>
  </si>
  <si>
    <t>Итоговое место  за 2022г.</t>
  </si>
  <si>
    <t>1 этап "День Защитника"                                    г. Барнаул</t>
  </si>
  <si>
    <t>2 этап "Первая грязь"                                           г. Бийск</t>
  </si>
  <si>
    <t>3 Эта г. Горно-Алтайск</t>
  </si>
  <si>
    <t>4 Этап ФИНАЛ г. Бийск</t>
  </si>
  <si>
    <t>Место</t>
  </si>
  <si>
    <t>баллы</t>
  </si>
  <si>
    <t>Абузяров Тимофей</t>
  </si>
  <si>
    <t>б/к</t>
  </si>
  <si>
    <t>Лада Нива</t>
  </si>
  <si>
    <t>Барнаул</t>
  </si>
  <si>
    <t>сход</t>
  </si>
  <si>
    <t>Владыкин Артем</t>
  </si>
  <si>
    <t>О52</t>
  </si>
  <si>
    <t>УАЗ</t>
  </si>
  <si>
    <t>Бийск</t>
  </si>
  <si>
    <t>Голубцов Алексей</t>
  </si>
  <si>
    <t>О26</t>
  </si>
  <si>
    <t>Дайбов Александр</t>
  </si>
  <si>
    <t>О23</t>
  </si>
  <si>
    <t>Тойота Сурф</t>
  </si>
  <si>
    <t>Карлачёв Виктор</t>
  </si>
  <si>
    <t>О77</t>
  </si>
  <si>
    <t>4х4 Горняк</t>
  </si>
  <si>
    <t>УАЗ Патриот</t>
  </si>
  <si>
    <t>Горняк</t>
  </si>
  <si>
    <t>Колбин Николай</t>
  </si>
  <si>
    <t>ОО2</t>
  </si>
  <si>
    <t>ВАЗ 21213</t>
  </si>
  <si>
    <t>Тальменка</t>
  </si>
  <si>
    <t>Конозенко Владислав</t>
  </si>
  <si>
    <t>О96</t>
  </si>
  <si>
    <t>ММС Паджеро 2</t>
  </si>
  <si>
    <t>Молчанов Сергей</t>
  </si>
  <si>
    <t>О60</t>
  </si>
  <si>
    <t>Некрасов Константин</t>
  </si>
  <si>
    <t>О68</t>
  </si>
  <si>
    <t>Офф роуд 22</t>
  </si>
  <si>
    <t>УАЗ 469</t>
  </si>
  <si>
    <t>Новиков Владимир</t>
  </si>
  <si>
    <t>О14</t>
  </si>
  <si>
    <t>Джип Чероки</t>
  </si>
  <si>
    <t>Павлов Дмитрий</t>
  </si>
  <si>
    <t>О69</t>
  </si>
  <si>
    <t>Изудзу Бигхорн</t>
  </si>
  <si>
    <t>Попольдин Евгений</t>
  </si>
  <si>
    <t>О16</t>
  </si>
  <si>
    <t>Тойота Джи Крузер</t>
  </si>
  <si>
    <t>Смирнов Владислав</t>
  </si>
  <si>
    <t>О30</t>
  </si>
  <si>
    <t>Левинс Тэм</t>
  </si>
  <si>
    <t>ВАЗ 2121</t>
  </si>
  <si>
    <t>Солдатенко Дмитрий</t>
  </si>
  <si>
    <t>О97</t>
  </si>
  <si>
    <t xml:space="preserve">УАЗ </t>
  </si>
  <si>
    <t>Стремилов Роман</t>
  </si>
  <si>
    <t>О85</t>
  </si>
  <si>
    <t>Нива</t>
  </si>
  <si>
    <t>?</t>
  </si>
  <si>
    <t>Хохлов Дмитрий</t>
  </si>
  <si>
    <t>О21</t>
  </si>
  <si>
    <t>Опель</t>
  </si>
  <si>
    <t>Лукашев</t>
  </si>
  <si>
    <t>О42</t>
  </si>
  <si>
    <t>Кротов В</t>
  </si>
  <si>
    <t>О50</t>
  </si>
  <si>
    <t>Герасимов</t>
  </si>
  <si>
    <t>ОО5</t>
  </si>
  <si>
    <t>Горюшкин Андрей</t>
  </si>
  <si>
    <t>О13</t>
  </si>
  <si>
    <t>Нива Ваз 2121</t>
  </si>
  <si>
    <t>Казанцев Станислав</t>
  </si>
  <si>
    <t>О10</t>
  </si>
  <si>
    <t>Автобийск 4х4</t>
  </si>
  <si>
    <t>УАЗ 31519</t>
  </si>
  <si>
    <t>Кисленко Алексей</t>
  </si>
  <si>
    <t>О28</t>
  </si>
  <si>
    <t>Колесников Дмитрий</t>
  </si>
  <si>
    <t>О12</t>
  </si>
  <si>
    <t>Новоалтайск</t>
  </si>
  <si>
    <t>Колодин Владимир</t>
  </si>
  <si>
    <t>О53</t>
  </si>
  <si>
    <t>ЛУАЗ</t>
  </si>
  <si>
    <t>Мамонтово</t>
  </si>
  <si>
    <t>Лесных Сергей</t>
  </si>
  <si>
    <t>О34</t>
  </si>
  <si>
    <t>Советское</t>
  </si>
  <si>
    <t>Михайлов Дмитрий</t>
  </si>
  <si>
    <t>О11</t>
  </si>
  <si>
    <t>Назаренко Данил</t>
  </si>
  <si>
    <t>О24</t>
  </si>
  <si>
    <t xml:space="preserve">ММС Паджеро </t>
  </si>
  <si>
    <t>Ручка Александр</t>
  </si>
  <si>
    <t>О15</t>
  </si>
  <si>
    <t>Грет Волл</t>
  </si>
  <si>
    <t>Савинных Алексей</t>
  </si>
  <si>
    <t>О80</t>
  </si>
  <si>
    <t>Тагаз</t>
  </si>
  <si>
    <t>Самсонов Алексей</t>
  </si>
  <si>
    <t>О70</t>
  </si>
  <si>
    <t>Соклаков Николай</t>
  </si>
  <si>
    <t>О76</t>
  </si>
  <si>
    <t>Исудзу</t>
  </si>
  <si>
    <t>Суханов Александр</t>
  </si>
  <si>
    <t>ОО4</t>
  </si>
  <si>
    <t>ВАЗ 21214</t>
  </si>
  <si>
    <t>Тебеньков Юрий</t>
  </si>
  <si>
    <t>О88</t>
  </si>
  <si>
    <t>Лада 21214</t>
  </si>
  <si>
    <t>Черепанов Дмитрий</t>
  </si>
  <si>
    <t>О22</t>
  </si>
  <si>
    <t>Алтайское рулит</t>
  </si>
  <si>
    <t>УАЗ 3151</t>
  </si>
  <si>
    <t>Алтайское</t>
  </si>
  <si>
    <t>Шемонаев Алексей</t>
  </si>
  <si>
    <t>О19</t>
  </si>
  <si>
    <t>Нива Шевроле</t>
  </si>
  <si>
    <t>Банщиков Роман</t>
  </si>
  <si>
    <t>Буданов Андрей</t>
  </si>
  <si>
    <t>Варнавских Алексей</t>
  </si>
  <si>
    <t>Егоров Сергей</t>
  </si>
  <si>
    <t>Ершов Александр</t>
  </si>
  <si>
    <t>Зеленчуков Сергей</t>
  </si>
  <si>
    <t>Кискин Евгений</t>
  </si>
  <si>
    <t>Машаров Руслан</t>
  </si>
  <si>
    <t>Минаев Алексей</t>
  </si>
  <si>
    <t>Надеев Руслан</t>
  </si>
  <si>
    <t>Пятков Сергей</t>
  </si>
  <si>
    <t>Табакаев Денис</t>
  </si>
  <si>
    <t>Толмачёв Дмитрий</t>
  </si>
  <si>
    <t>Фадеев Сергей</t>
  </si>
  <si>
    <t>Фещенко Николай</t>
  </si>
  <si>
    <t>Хельчук Андрей</t>
  </si>
  <si>
    <t>Черемисин Федор</t>
  </si>
  <si>
    <t>О20</t>
  </si>
  <si>
    <t>Алтай 4х4</t>
  </si>
  <si>
    <t>О31</t>
  </si>
  <si>
    <t>О33</t>
  </si>
  <si>
    <t>О57</t>
  </si>
  <si>
    <t>ОО9</t>
  </si>
  <si>
    <t>О18</t>
  </si>
  <si>
    <t>УАЗ Хантер</t>
  </si>
  <si>
    <t>О90</t>
  </si>
  <si>
    <t>О29</t>
  </si>
  <si>
    <t>О32</t>
  </si>
  <si>
    <t>О48</t>
  </si>
  <si>
    <t>Сузуки Витара</t>
  </si>
  <si>
    <t>О91</t>
  </si>
  <si>
    <t>Русский Экстрим</t>
  </si>
  <si>
    <t>ОО1</t>
  </si>
  <si>
    <t>О66</t>
  </si>
  <si>
    <t>Нива 21213</t>
  </si>
  <si>
    <r>
      <t xml:space="preserve">Сводная таблица результатов ГТА 2022 года </t>
    </r>
    <r>
      <rPr>
        <b/>
        <sz val="12"/>
        <color indexed="10"/>
        <rFont val="Arial Cyr"/>
        <charset val="204"/>
      </rPr>
      <t>Класс ТУРИЗМ (ТР-2)</t>
    </r>
  </si>
  <si>
    <r>
      <t xml:space="preserve">Сводная таблица результатов ГТА 2022 года </t>
    </r>
    <r>
      <rPr>
        <b/>
        <sz val="12"/>
        <color indexed="10"/>
        <rFont val="Arial Cyr"/>
        <charset val="204"/>
      </rPr>
      <t>Класс ЭКСТРИМ (ТР-3)</t>
    </r>
  </si>
  <si>
    <t>Артемов Артем</t>
  </si>
  <si>
    <t>Бурындин Александр</t>
  </si>
  <si>
    <t>Гаськов Сергей</t>
  </si>
  <si>
    <t>Герасимов Александр</t>
  </si>
  <si>
    <t>Долгих Николай</t>
  </si>
  <si>
    <t>Жданов Иван</t>
  </si>
  <si>
    <t>Журавский Владимир</t>
  </si>
  <si>
    <t>Иванников Андрей</t>
  </si>
  <si>
    <t>Ткаченко Павел</t>
  </si>
  <si>
    <t>Черепанов Иван</t>
  </si>
  <si>
    <t>Химченко Максим</t>
  </si>
  <si>
    <t>О35</t>
  </si>
  <si>
    <t>Лиричиха</t>
  </si>
  <si>
    <t>ОО3</t>
  </si>
  <si>
    <t>О43</t>
  </si>
  <si>
    <t>Мицубиси Паджеро</t>
  </si>
  <si>
    <t>ОО6</t>
  </si>
  <si>
    <t>ОО8</t>
  </si>
  <si>
    <t>Ниссан патрол</t>
  </si>
  <si>
    <t>ОО7</t>
  </si>
  <si>
    <t>О27</t>
  </si>
  <si>
    <t>УАЗ 31512</t>
  </si>
  <si>
    <t>Витман Павел</t>
  </si>
  <si>
    <t>Коратаев Александр</t>
  </si>
  <si>
    <t>Крохалёв Евгений</t>
  </si>
  <si>
    <t>Левин Иван</t>
  </si>
  <si>
    <t>Пироженко Александр</t>
  </si>
  <si>
    <t>Смолин Ян</t>
  </si>
  <si>
    <t>Собянин Владимир</t>
  </si>
  <si>
    <t>Фандюхин Алексей</t>
  </si>
  <si>
    <t>О44</t>
  </si>
  <si>
    <t>ООО</t>
  </si>
  <si>
    <t>О25</t>
  </si>
  <si>
    <t>Левис тэм</t>
  </si>
  <si>
    <t>Сузуки Эскудо</t>
  </si>
  <si>
    <t>О36</t>
  </si>
  <si>
    <t>О63</t>
  </si>
  <si>
    <t>О17</t>
  </si>
  <si>
    <t>ИРБИС</t>
  </si>
  <si>
    <t>О71</t>
  </si>
  <si>
    <t>Алтай драйв4х4</t>
  </si>
  <si>
    <t>Тойота Хай Люкс</t>
  </si>
  <si>
    <t>Емельянова</t>
  </si>
  <si>
    <t>О41</t>
  </si>
  <si>
    <t>Хапко</t>
  </si>
  <si>
    <t>О99</t>
  </si>
  <si>
    <t>Першин</t>
  </si>
  <si>
    <t>О38</t>
  </si>
  <si>
    <t>Абашкин</t>
  </si>
  <si>
    <t>О55</t>
  </si>
  <si>
    <t>Борбуев</t>
  </si>
  <si>
    <t>О37</t>
  </si>
  <si>
    <t>Сандалов</t>
  </si>
  <si>
    <t>О64</t>
  </si>
  <si>
    <r>
      <t xml:space="preserve">Сводная таблица результатов ГТА 2022 года </t>
    </r>
    <r>
      <rPr>
        <b/>
        <sz val="12"/>
        <color indexed="10"/>
        <rFont val="Arial"/>
        <family val="2"/>
        <charset val="204"/>
      </rPr>
      <t>Класс ОТКРЫТЫЙ</t>
    </r>
  </si>
  <si>
    <r>
      <t xml:space="preserve">Сводная таблица результатов ГТА 2022 года </t>
    </r>
    <r>
      <rPr>
        <b/>
        <sz val="12"/>
        <color indexed="10"/>
        <rFont val="Arial"/>
        <family val="2"/>
        <charset val="204"/>
      </rPr>
      <t>Класс СТОК (ТР-0)</t>
    </r>
  </si>
  <si>
    <r>
      <t xml:space="preserve">Сводная таблица результатов ГТА 2022 года </t>
    </r>
    <r>
      <rPr>
        <b/>
        <sz val="12"/>
        <color indexed="10"/>
        <rFont val="Arial"/>
        <family val="2"/>
        <charset val="204"/>
      </rPr>
      <t>Класс СПОРТ (ТР-1)</t>
    </r>
  </si>
  <si>
    <t>Крюков</t>
  </si>
  <si>
    <t>О39</t>
  </si>
  <si>
    <t>Грибовский</t>
  </si>
  <si>
    <t>О75</t>
  </si>
  <si>
    <t>Бабич Д.</t>
  </si>
  <si>
    <t>О40</t>
  </si>
  <si>
    <t>О62</t>
  </si>
  <si>
    <t>Волжин Денис</t>
  </si>
  <si>
    <t>ЭРБ</t>
  </si>
  <si>
    <t>Хайландер</t>
  </si>
  <si>
    <t>Горно-Алтайск</t>
  </si>
  <si>
    <t>Лагожа Андрей</t>
  </si>
  <si>
    <t>О73</t>
  </si>
  <si>
    <t>О46</t>
  </si>
  <si>
    <t>б\к</t>
  </si>
  <si>
    <t>SUZUKI</t>
  </si>
  <si>
    <t>Ермаков Артем</t>
  </si>
  <si>
    <t>О51</t>
  </si>
  <si>
    <t>Булох Сергей</t>
  </si>
  <si>
    <t>Фандюхин Игорь</t>
  </si>
  <si>
    <t>О54</t>
  </si>
  <si>
    <t>ПРОТО</t>
  </si>
  <si>
    <t>сумма балов по 3-м лучшим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</si>
</sst>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62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11" fillId="0" borderId="0" xfId="0" applyFont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13" fillId="0" borderId="0" xfId="0" applyFont="1"/>
    <xf numFmtId="0" fontId="9" fillId="2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18" fillId="0" borderId="0" xfId="0" applyFont="1"/>
    <xf numFmtId="0" fontId="18" fillId="0" borderId="0" xfId="0" applyFont="1" applyFill="1"/>
    <xf numFmtId="0" fontId="0" fillId="0" borderId="0" xfId="0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textRotation="90"/>
    </xf>
    <xf numFmtId="0" fontId="15" fillId="2" borderId="21" xfId="0" applyFont="1" applyFill="1" applyBorder="1" applyAlignment="1">
      <alignment horizontal="center" textRotation="90"/>
    </xf>
    <xf numFmtId="0" fontId="10" fillId="2" borderId="22" xfId="0" applyFont="1" applyFill="1" applyBorder="1" applyAlignment="1">
      <alignment horizontal="center" textRotation="90" wrapText="1"/>
    </xf>
    <xf numFmtId="0" fontId="10" fillId="2" borderId="23" xfId="0" applyFont="1" applyFill="1" applyBorder="1" applyAlignment="1">
      <alignment horizontal="center" textRotation="90" wrapText="1"/>
    </xf>
    <xf numFmtId="0" fontId="9" fillId="2" borderId="15" xfId="0" applyFont="1" applyFill="1" applyBorder="1" applyAlignment="1">
      <alignment horizontal="center" textRotation="90" wrapText="1"/>
    </xf>
    <xf numFmtId="0" fontId="9" fillId="2" borderId="17" xfId="0" applyFont="1" applyFill="1" applyBorder="1" applyAlignment="1">
      <alignment horizontal="center" textRotation="90" wrapText="1"/>
    </xf>
    <xf numFmtId="0" fontId="9" fillId="2" borderId="16" xfId="0" applyFont="1" applyFill="1" applyBorder="1" applyAlignment="1">
      <alignment horizontal="center" textRotation="90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textRotation="90"/>
    </xf>
    <xf numFmtId="0" fontId="15" fillId="2" borderId="19" xfId="0" applyFont="1" applyFill="1" applyBorder="1" applyAlignment="1">
      <alignment horizontal="center" textRotation="90"/>
    </xf>
    <xf numFmtId="0" fontId="10" fillId="2" borderId="24" xfId="0" applyFont="1" applyFill="1" applyBorder="1" applyAlignment="1">
      <alignment horizontal="center" textRotation="90" wrapText="1"/>
    </xf>
    <xf numFmtId="0" fontId="10" fillId="2" borderId="25" xfId="0" applyFont="1" applyFill="1" applyBorder="1" applyAlignment="1">
      <alignment horizontal="center" textRotation="90" wrapText="1"/>
    </xf>
    <xf numFmtId="0" fontId="1" fillId="2" borderId="0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textRotation="90"/>
    </xf>
    <xf numFmtId="0" fontId="6" fillId="2" borderId="21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3" fillId="2" borderId="17" xfId="0" applyFont="1" applyFill="1" applyBorder="1" applyAlignment="1">
      <alignment horizontal="center" textRotation="90" wrapText="1"/>
    </xf>
    <xf numFmtId="0" fontId="3" fillId="2" borderId="16" xfId="0" applyFont="1" applyFill="1" applyBorder="1" applyAlignment="1">
      <alignment horizontal="center" textRotation="90" wrapText="1"/>
    </xf>
    <xf numFmtId="0" fontId="20" fillId="2" borderId="26" xfId="0" applyFont="1" applyFill="1" applyBorder="1" applyAlignment="1">
      <alignment horizontal="center" textRotation="90" wrapText="1"/>
    </xf>
    <xf numFmtId="0" fontId="17" fillId="3" borderId="27" xfId="0" applyNumberFormat="1" applyFont="1" applyFill="1" applyBorder="1" applyAlignment="1">
      <alignment horizontal="center" vertical="center"/>
    </xf>
    <xf numFmtId="0" fontId="17" fillId="3" borderId="28" xfId="0" applyNumberFormat="1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textRotation="90" wrapText="1"/>
    </xf>
    <xf numFmtId="0" fontId="17" fillId="3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activeCell="Q2" sqref="Q2:Q3"/>
    </sheetView>
  </sheetViews>
  <sheetFormatPr defaultColWidth="4" defaultRowHeight="14.25" x14ac:dyDescent="0.2"/>
  <cols>
    <col min="1" max="1" width="3.85546875" style="7" bestFit="1" customWidth="1"/>
    <col min="2" max="2" width="24.28515625" style="7" bestFit="1" customWidth="1"/>
    <col min="3" max="3" width="6" style="7" bestFit="1" customWidth="1"/>
    <col min="4" max="4" width="15.42578125" style="7" bestFit="1" customWidth="1"/>
    <col min="5" max="5" width="21.28515625" style="7" bestFit="1" customWidth="1"/>
    <col min="6" max="6" width="12.5703125" style="7" bestFit="1" customWidth="1"/>
    <col min="7" max="7" width="4.140625" style="7" bestFit="1" customWidth="1"/>
    <col min="8" max="8" width="6.5703125" style="7" bestFit="1" customWidth="1"/>
    <col min="9" max="9" width="8.140625" style="7" bestFit="1" customWidth="1"/>
    <col min="10" max="10" width="3.85546875" style="7" bestFit="1" customWidth="1"/>
    <col min="11" max="11" width="3.28515625" style="7" bestFit="1" customWidth="1"/>
    <col min="12" max="12" width="3.85546875" style="7" bestFit="1" customWidth="1"/>
    <col min="13" max="13" width="6.7109375" style="7" bestFit="1" customWidth="1"/>
    <col min="14" max="14" width="3.85546875" style="7" bestFit="1" customWidth="1"/>
    <col min="15" max="15" width="3.28515625" style="7" bestFit="1" customWidth="1"/>
    <col min="16" max="16" width="3.85546875" style="7" bestFit="1" customWidth="1"/>
    <col min="17" max="17" width="6.5703125" style="7" bestFit="1" customWidth="1"/>
    <col min="18" max="16384" width="4" style="7"/>
  </cols>
  <sheetData>
    <row r="1" spans="1:17" s="11" customFormat="1" ht="21" thickBot="1" x14ac:dyDescent="0.35">
      <c r="A1" s="31" t="s">
        <v>215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11" customFormat="1" ht="135" customHeight="1" x14ac:dyDescent="0.25">
      <c r="A2" s="32" t="s">
        <v>0</v>
      </c>
      <c r="B2" s="34" t="s">
        <v>1</v>
      </c>
      <c r="C2" s="36" t="s">
        <v>2</v>
      </c>
      <c r="D2" s="38" t="s">
        <v>3</v>
      </c>
      <c r="E2" s="38" t="s">
        <v>4</v>
      </c>
      <c r="F2" s="38" t="s">
        <v>5</v>
      </c>
      <c r="G2" s="40" t="s">
        <v>6</v>
      </c>
      <c r="H2" s="42" t="s">
        <v>7</v>
      </c>
      <c r="I2" s="44" t="s">
        <v>8</v>
      </c>
      <c r="J2" s="45"/>
      <c r="K2" s="44" t="s">
        <v>9</v>
      </c>
      <c r="L2" s="46"/>
      <c r="M2" s="44" t="s">
        <v>10</v>
      </c>
      <c r="N2" s="45"/>
      <c r="O2" s="46" t="s">
        <v>11</v>
      </c>
      <c r="P2" s="45"/>
      <c r="Q2" s="69" t="s">
        <v>240</v>
      </c>
    </row>
    <row r="3" spans="1:17" s="11" customFormat="1" ht="38.25" thickBot="1" x14ac:dyDescent="0.3">
      <c r="A3" s="33"/>
      <c r="B3" s="35"/>
      <c r="C3" s="37"/>
      <c r="D3" s="39"/>
      <c r="E3" s="39"/>
      <c r="F3" s="39"/>
      <c r="G3" s="41"/>
      <c r="H3" s="43"/>
      <c r="I3" s="12" t="s">
        <v>12</v>
      </c>
      <c r="J3" s="13" t="s">
        <v>13</v>
      </c>
      <c r="K3" s="12" t="s">
        <v>12</v>
      </c>
      <c r="L3" s="14" t="s">
        <v>13</v>
      </c>
      <c r="M3" s="12" t="s">
        <v>12</v>
      </c>
      <c r="N3" s="13" t="s">
        <v>13</v>
      </c>
      <c r="O3" s="15" t="s">
        <v>12</v>
      </c>
      <c r="P3" s="13" t="s">
        <v>13</v>
      </c>
      <c r="Q3" s="72"/>
    </row>
    <row r="4" spans="1:17" s="16" customFormat="1" ht="15.75" x14ac:dyDescent="0.2">
      <c r="A4" s="5">
        <v>1</v>
      </c>
      <c r="B4" s="5" t="s">
        <v>14</v>
      </c>
      <c r="C4" s="6">
        <v>444</v>
      </c>
      <c r="D4" s="6" t="s">
        <v>15</v>
      </c>
      <c r="E4" s="6" t="s">
        <v>16</v>
      </c>
      <c r="F4" s="5" t="s">
        <v>17</v>
      </c>
      <c r="G4" s="21">
        <f t="shared" ref="G4:G22" si="0">J4+L4+N4+P4</f>
        <v>1</v>
      </c>
      <c r="H4" s="22"/>
      <c r="I4" s="19" t="s">
        <v>18</v>
      </c>
      <c r="J4" s="23">
        <v>1</v>
      </c>
      <c r="K4" s="19"/>
      <c r="L4" s="24"/>
      <c r="M4" s="19"/>
      <c r="N4" s="23"/>
      <c r="O4" s="25"/>
      <c r="P4" s="23"/>
      <c r="Q4" s="73">
        <f>J4</f>
        <v>1</v>
      </c>
    </row>
    <row r="5" spans="1:17" s="17" customFormat="1" ht="15.75" x14ac:dyDescent="0.2">
      <c r="A5" s="8">
        <v>2</v>
      </c>
      <c r="B5" s="9" t="s">
        <v>19</v>
      </c>
      <c r="C5" s="10" t="s">
        <v>20</v>
      </c>
      <c r="D5" s="10" t="s">
        <v>15</v>
      </c>
      <c r="E5" s="10" t="s">
        <v>21</v>
      </c>
      <c r="F5" s="9" t="s">
        <v>22</v>
      </c>
      <c r="G5" s="26">
        <f t="shared" si="0"/>
        <v>19</v>
      </c>
      <c r="H5" s="27">
        <v>3</v>
      </c>
      <c r="I5" s="20" t="s">
        <v>18</v>
      </c>
      <c r="J5" s="28">
        <v>1</v>
      </c>
      <c r="K5" s="20">
        <v>2</v>
      </c>
      <c r="L5" s="29">
        <v>9</v>
      </c>
      <c r="M5" s="20" t="s">
        <v>18</v>
      </c>
      <c r="N5" s="28">
        <v>1</v>
      </c>
      <c r="O5" s="30">
        <v>3</v>
      </c>
      <c r="P5" s="28">
        <v>8</v>
      </c>
      <c r="Q5" s="70">
        <f>P5+L5+N5</f>
        <v>18</v>
      </c>
    </row>
    <row r="6" spans="1:17" s="16" customFormat="1" ht="15.75" x14ac:dyDescent="0.2">
      <c r="A6" s="5">
        <v>3</v>
      </c>
      <c r="B6" s="5" t="s">
        <v>73</v>
      </c>
      <c r="C6" s="6" t="s">
        <v>74</v>
      </c>
      <c r="D6" s="6"/>
      <c r="E6" s="6"/>
      <c r="F6" s="5"/>
      <c r="G6" s="21">
        <f t="shared" si="0"/>
        <v>18</v>
      </c>
      <c r="H6" s="22">
        <v>2</v>
      </c>
      <c r="I6" s="19"/>
      <c r="J6" s="23"/>
      <c r="K6" s="19"/>
      <c r="L6" s="24"/>
      <c r="M6" s="19">
        <v>2</v>
      </c>
      <c r="N6" s="23">
        <v>9</v>
      </c>
      <c r="O6" s="25">
        <v>2</v>
      </c>
      <c r="P6" s="23">
        <v>9</v>
      </c>
      <c r="Q6" s="70">
        <f>G6</f>
        <v>18</v>
      </c>
    </row>
    <row r="7" spans="1:17" s="17" customFormat="1" ht="15.75" x14ac:dyDescent="0.2">
      <c r="A7" s="8">
        <v>4</v>
      </c>
      <c r="B7" s="9" t="s">
        <v>23</v>
      </c>
      <c r="C7" s="10" t="s">
        <v>24</v>
      </c>
      <c r="D7" s="10"/>
      <c r="E7" s="10"/>
      <c r="F7" s="9" t="s">
        <v>22</v>
      </c>
      <c r="G7" s="26">
        <f t="shared" si="0"/>
        <v>7</v>
      </c>
      <c r="H7" s="27"/>
      <c r="I7" s="20"/>
      <c r="J7" s="28"/>
      <c r="K7" s="20">
        <v>4</v>
      </c>
      <c r="L7" s="29">
        <v>7</v>
      </c>
      <c r="M7" s="20"/>
      <c r="N7" s="28"/>
      <c r="O7" s="30"/>
      <c r="P7" s="28"/>
      <c r="Q7" s="70">
        <f>L7</f>
        <v>7</v>
      </c>
    </row>
    <row r="8" spans="1:17" s="16" customFormat="1" ht="15.75" x14ac:dyDescent="0.2">
      <c r="A8" s="5">
        <v>5</v>
      </c>
      <c r="B8" s="5" t="s">
        <v>25</v>
      </c>
      <c r="C8" s="6" t="s">
        <v>26</v>
      </c>
      <c r="D8" s="6" t="s">
        <v>15</v>
      </c>
      <c r="E8" s="6" t="s">
        <v>27</v>
      </c>
      <c r="F8" s="5" t="s">
        <v>17</v>
      </c>
      <c r="G8" s="21">
        <f t="shared" si="0"/>
        <v>1</v>
      </c>
      <c r="H8" s="22"/>
      <c r="I8" s="19" t="s">
        <v>18</v>
      </c>
      <c r="J8" s="23">
        <v>1</v>
      </c>
      <c r="K8" s="19"/>
      <c r="L8" s="24"/>
      <c r="M8" s="19"/>
      <c r="N8" s="23"/>
      <c r="O8" s="25"/>
      <c r="P8" s="23"/>
      <c r="Q8" s="70">
        <f>J8</f>
        <v>1</v>
      </c>
    </row>
    <row r="9" spans="1:17" s="17" customFormat="1" ht="15.75" x14ac:dyDescent="0.2">
      <c r="A9" s="8">
        <v>6</v>
      </c>
      <c r="B9" s="9" t="s">
        <v>28</v>
      </c>
      <c r="C9" s="10" t="s">
        <v>29</v>
      </c>
      <c r="D9" s="10" t="s">
        <v>30</v>
      </c>
      <c r="E9" s="10" t="s">
        <v>31</v>
      </c>
      <c r="F9" s="9" t="s">
        <v>32</v>
      </c>
      <c r="G9" s="26">
        <f t="shared" si="0"/>
        <v>3</v>
      </c>
      <c r="H9" s="27"/>
      <c r="I9" s="20">
        <v>8</v>
      </c>
      <c r="J9" s="28">
        <v>3</v>
      </c>
      <c r="K9" s="20"/>
      <c r="L9" s="29"/>
      <c r="M9" s="20"/>
      <c r="N9" s="28"/>
      <c r="O9" s="30"/>
      <c r="P9" s="28"/>
      <c r="Q9" s="70">
        <f>J9</f>
        <v>3</v>
      </c>
    </row>
    <row r="10" spans="1:17" s="16" customFormat="1" ht="15.75" x14ac:dyDescent="0.2">
      <c r="A10" s="5">
        <v>7</v>
      </c>
      <c r="B10" s="5" t="s">
        <v>33</v>
      </c>
      <c r="C10" s="6" t="s">
        <v>34</v>
      </c>
      <c r="D10" s="6" t="s">
        <v>15</v>
      </c>
      <c r="E10" s="6" t="s">
        <v>35</v>
      </c>
      <c r="F10" s="5" t="s">
        <v>36</v>
      </c>
      <c r="G10" s="21">
        <f t="shared" si="0"/>
        <v>6</v>
      </c>
      <c r="H10" s="22"/>
      <c r="I10" s="19">
        <v>5</v>
      </c>
      <c r="J10" s="23">
        <v>6</v>
      </c>
      <c r="K10" s="19"/>
      <c r="L10" s="24"/>
      <c r="M10" s="19"/>
      <c r="N10" s="23"/>
      <c r="O10" s="25"/>
      <c r="P10" s="23"/>
      <c r="Q10" s="70">
        <f>J10</f>
        <v>6</v>
      </c>
    </row>
    <row r="11" spans="1:17" s="17" customFormat="1" ht="15.75" x14ac:dyDescent="0.2">
      <c r="A11" s="8">
        <v>8</v>
      </c>
      <c r="B11" s="9" t="s">
        <v>37</v>
      </c>
      <c r="C11" s="10" t="s">
        <v>38</v>
      </c>
      <c r="D11" s="10" t="s">
        <v>15</v>
      </c>
      <c r="E11" s="10" t="s">
        <v>39</v>
      </c>
      <c r="F11" s="9" t="s">
        <v>17</v>
      </c>
      <c r="G11" s="26">
        <f t="shared" si="0"/>
        <v>15</v>
      </c>
      <c r="H11" s="27"/>
      <c r="I11" s="20">
        <v>3</v>
      </c>
      <c r="J11" s="28">
        <v>8</v>
      </c>
      <c r="K11" s="20"/>
      <c r="L11" s="29"/>
      <c r="M11" s="20">
        <v>4</v>
      </c>
      <c r="N11" s="28">
        <v>7</v>
      </c>
      <c r="O11" s="30"/>
      <c r="P11" s="28"/>
      <c r="Q11" s="70">
        <f>J11+N11</f>
        <v>15</v>
      </c>
    </row>
    <row r="12" spans="1:17" s="16" customFormat="1" ht="15.75" x14ac:dyDescent="0.2">
      <c r="A12" s="5">
        <v>9</v>
      </c>
      <c r="B12" s="5" t="s">
        <v>71</v>
      </c>
      <c r="C12" s="6" t="s">
        <v>72</v>
      </c>
      <c r="D12" s="6"/>
      <c r="E12" s="6"/>
      <c r="F12" s="5"/>
      <c r="G12" s="21">
        <f t="shared" si="0"/>
        <v>1</v>
      </c>
      <c r="H12" s="22"/>
      <c r="I12" s="19"/>
      <c r="J12" s="23"/>
      <c r="K12" s="19"/>
      <c r="L12" s="24"/>
      <c r="M12" s="19" t="s">
        <v>18</v>
      </c>
      <c r="N12" s="23">
        <v>1</v>
      </c>
      <c r="O12" s="25"/>
      <c r="P12" s="23"/>
      <c r="Q12" s="70">
        <f>N12</f>
        <v>1</v>
      </c>
    </row>
    <row r="13" spans="1:17" s="17" customFormat="1" ht="15.75" x14ac:dyDescent="0.2">
      <c r="A13" s="8">
        <v>10</v>
      </c>
      <c r="B13" s="9" t="s">
        <v>69</v>
      </c>
      <c r="C13" s="10" t="s">
        <v>70</v>
      </c>
      <c r="D13" s="10" t="s">
        <v>15</v>
      </c>
      <c r="E13" s="10"/>
      <c r="F13" s="9"/>
      <c r="G13" s="26">
        <f t="shared" si="0"/>
        <v>8</v>
      </c>
      <c r="H13" s="27"/>
      <c r="I13" s="20"/>
      <c r="J13" s="28"/>
      <c r="K13" s="20"/>
      <c r="L13" s="29"/>
      <c r="M13" s="20">
        <v>3</v>
      </c>
      <c r="N13" s="28">
        <v>8</v>
      </c>
      <c r="O13" s="30"/>
      <c r="P13" s="28"/>
      <c r="Q13" s="70">
        <f>N13</f>
        <v>8</v>
      </c>
    </row>
    <row r="14" spans="1:17" s="16" customFormat="1" ht="15.75" x14ac:dyDescent="0.2">
      <c r="A14" s="5">
        <v>11</v>
      </c>
      <c r="B14" s="5" t="s">
        <v>40</v>
      </c>
      <c r="C14" s="6" t="s">
        <v>41</v>
      </c>
      <c r="D14" s="6" t="s">
        <v>15</v>
      </c>
      <c r="E14" s="6" t="s">
        <v>35</v>
      </c>
      <c r="F14" s="5" t="s">
        <v>36</v>
      </c>
      <c r="G14" s="21">
        <f t="shared" si="0"/>
        <v>4</v>
      </c>
      <c r="H14" s="22"/>
      <c r="I14" s="19">
        <v>7</v>
      </c>
      <c r="J14" s="23">
        <v>4</v>
      </c>
      <c r="K14" s="19"/>
      <c r="L14" s="24"/>
      <c r="M14" s="19"/>
      <c r="N14" s="23"/>
      <c r="O14" s="25"/>
      <c r="P14" s="23"/>
      <c r="Q14" s="70">
        <f>J14</f>
        <v>4</v>
      </c>
    </row>
    <row r="15" spans="1:17" s="17" customFormat="1" ht="15.75" x14ac:dyDescent="0.2">
      <c r="A15" s="8">
        <v>12</v>
      </c>
      <c r="B15" s="9" t="s">
        <v>42</v>
      </c>
      <c r="C15" s="10" t="s">
        <v>43</v>
      </c>
      <c r="D15" s="10" t="s">
        <v>44</v>
      </c>
      <c r="E15" s="10" t="s">
        <v>45</v>
      </c>
      <c r="F15" s="9" t="s">
        <v>17</v>
      </c>
      <c r="G15" s="26">
        <f t="shared" si="0"/>
        <v>5</v>
      </c>
      <c r="H15" s="27"/>
      <c r="I15" s="20">
        <v>6</v>
      </c>
      <c r="J15" s="28">
        <v>5</v>
      </c>
      <c r="K15" s="20"/>
      <c r="L15" s="29"/>
      <c r="M15" s="20"/>
      <c r="N15" s="28"/>
      <c r="O15" s="30"/>
      <c r="P15" s="28"/>
      <c r="Q15" s="70">
        <f>J15</f>
        <v>5</v>
      </c>
    </row>
    <row r="16" spans="1:17" s="16" customFormat="1" ht="15.75" x14ac:dyDescent="0.2">
      <c r="A16" s="5">
        <v>13</v>
      </c>
      <c r="B16" s="5" t="s">
        <v>46</v>
      </c>
      <c r="C16" s="6" t="s">
        <v>47</v>
      </c>
      <c r="D16" s="6" t="s">
        <v>15</v>
      </c>
      <c r="E16" s="6" t="s">
        <v>48</v>
      </c>
      <c r="F16" s="5" t="s">
        <v>17</v>
      </c>
      <c r="G16" s="21">
        <f t="shared" si="0"/>
        <v>7</v>
      </c>
      <c r="H16" s="22"/>
      <c r="I16" s="19">
        <v>4</v>
      </c>
      <c r="J16" s="23">
        <v>7</v>
      </c>
      <c r="K16" s="19"/>
      <c r="L16" s="24"/>
      <c r="M16" s="19"/>
      <c r="N16" s="23"/>
      <c r="O16" s="25"/>
      <c r="P16" s="23"/>
      <c r="Q16" s="70">
        <f>J16</f>
        <v>7</v>
      </c>
    </row>
    <row r="17" spans="1:17" s="17" customFormat="1" ht="15.75" x14ac:dyDescent="0.2">
      <c r="A17" s="8">
        <v>14</v>
      </c>
      <c r="B17" s="9" t="s">
        <v>49</v>
      </c>
      <c r="C17" s="10" t="s">
        <v>50</v>
      </c>
      <c r="D17" s="10" t="s">
        <v>15</v>
      </c>
      <c r="E17" s="10" t="s">
        <v>51</v>
      </c>
      <c r="F17" s="9" t="s">
        <v>17</v>
      </c>
      <c r="G17" s="26">
        <f t="shared" si="0"/>
        <v>17</v>
      </c>
      <c r="H17" s="27"/>
      <c r="I17" s="20">
        <v>9</v>
      </c>
      <c r="J17" s="28">
        <v>2</v>
      </c>
      <c r="K17" s="20">
        <v>3</v>
      </c>
      <c r="L17" s="29">
        <v>8</v>
      </c>
      <c r="M17" s="20"/>
      <c r="N17" s="28"/>
      <c r="O17" s="30">
        <v>4</v>
      </c>
      <c r="P17" s="28">
        <v>7</v>
      </c>
      <c r="Q17" s="70">
        <f>P17+L17+J17</f>
        <v>17</v>
      </c>
    </row>
    <row r="18" spans="1:17" s="16" customFormat="1" ht="15.75" x14ac:dyDescent="0.2">
      <c r="A18" s="5">
        <v>15</v>
      </c>
      <c r="B18" s="5" t="s">
        <v>52</v>
      </c>
      <c r="C18" s="6" t="s">
        <v>53</v>
      </c>
      <c r="D18" s="6" t="s">
        <v>15</v>
      </c>
      <c r="E18" s="6" t="s">
        <v>54</v>
      </c>
      <c r="F18" s="5" t="s">
        <v>17</v>
      </c>
      <c r="G18" s="21">
        <f t="shared" si="0"/>
        <v>9</v>
      </c>
      <c r="H18" s="22"/>
      <c r="I18" s="19">
        <v>2</v>
      </c>
      <c r="J18" s="23">
        <v>9</v>
      </c>
      <c r="K18" s="19"/>
      <c r="L18" s="24"/>
      <c r="M18" s="19"/>
      <c r="N18" s="23"/>
      <c r="O18" s="25"/>
      <c r="P18" s="23"/>
      <c r="Q18" s="70">
        <f>J18</f>
        <v>9</v>
      </c>
    </row>
    <row r="19" spans="1:17" s="17" customFormat="1" ht="15.75" x14ac:dyDescent="0.2">
      <c r="A19" s="8">
        <v>16</v>
      </c>
      <c r="B19" s="9" t="s">
        <v>55</v>
      </c>
      <c r="C19" s="10" t="s">
        <v>56</v>
      </c>
      <c r="D19" s="10" t="s">
        <v>57</v>
      </c>
      <c r="E19" s="10" t="s">
        <v>58</v>
      </c>
      <c r="F19" s="9" t="s">
        <v>17</v>
      </c>
      <c r="G19" s="26">
        <f t="shared" si="0"/>
        <v>1</v>
      </c>
      <c r="H19" s="27"/>
      <c r="I19" s="20" t="s">
        <v>18</v>
      </c>
      <c r="J19" s="28">
        <v>1</v>
      </c>
      <c r="K19" s="20"/>
      <c r="L19" s="29"/>
      <c r="M19" s="20"/>
      <c r="N19" s="28"/>
      <c r="O19" s="30"/>
      <c r="P19" s="28"/>
      <c r="Q19" s="70">
        <f>J19</f>
        <v>1</v>
      </c>
    </row>
    <row r="20" spans="1:17" s="16" customFormat="1" ht="15.75" x14ac:dyDescent="0.2">
      <c r="A20" s="5">
        <v>17</v>
      </c>
      <c r="B20" s="5" t="s">
        <v>59</v>
      </c>
      <c r="C20" s="6" t="s">
        <v>60</v>
      </c>
      <c r="D20" s="6" t="s">
        <v>15</v>
      </c>
      <c r="E20" s="6" t="s">
        <v>61</v>
      </c>
      <c r="F20" s="5" t="s">
        <v>22</v>
      </c>
      <c r="G20" s="21">
        <f t="shared" si="0"/>
        <v>40</v>
      </c>
      <c r="H20" s="22">
        <v>1</v>
      </c>
      <c r="I20" s="19">
        <v>1</v>
      </c>
      <c r="J20" s="23">
        <v>10</v>
      </c>
      <c r="K20" s="19">
        <v>1</v>
      </c>
      <c r="L20" s="24">
        <v>10</v>
      </c>
      <c r="M20" s="19">
        <v>1</v>
      </c>
      <c r="N20" s="23">
        <v>10</v>
      </c>
      <c r="O20" s="25">
        <v>1</v>
      </c>
      <c r="P20" s="23">
        <v>10</v>
      </c>
      <c r="Q20" s="70">
        <f>J20+L20+N20</f>
        <v>30</v>
      </c>
    </row>
    <row r="21" spans="1:17" s="17" customFormat="1" ht="15.75" x14ac:dyDescent="0.2">
      <c r="A21" s="8">
        <v>18</v>
      </c>
      <c r="B21" s="9" t="s">
        <v>62</v>
      </c>
      <c r="C21" s="10" t="s">
        <v>63</v>
      </c>
      <c r="D21" s="10" t="s">
        <v>15</v>
      </c>
      <c r="E21" s="10" t="s">
        <v>64</v>
      </c>
      <c r="F21" s="9" t="s">
        <v>65</v>
      </c>
      <c r="G21" s="26">
        <f t="shared" si="0"/>
        <v>1</v>
      </c>
      <c r="H21" s="27"/>
      <c r="I21" s="20" t="s">
        <v>18</v>
      </c>
      <c r="J21" s="28">
        <v>1</v>
      </c>
      <c r="K21" s="20"/>
      <c r="L21" s="29"/>
      <c r="M21" s="20"/>
      <c r="N21" s="28"/>
      <c r="O21" s="30"/>
      <c r="P21" s="28"/>
      <c r="Q21" s="70">
        <f>J21</f>
        <v>1</v>
      </c>
    </row>
    <row r="22" spans="1:17" s="16" customFormat="1" ht="16.5" thickBot="1" x14ac:dyDescent="0.25">
      <c r="A22" s="5">
        <v>19</v>
      </c>
      <c r="B22" s="5" t="s">
        <v>66</v>
      </c>
      <c r="C22" s="6" t="s">
        <v>67</v>
      </c>
      <c r="D22" s="6" t="s">
        <v>15</v>
      </c>
      <c r="E22" s="6" t="s">
        <v>68</v>
      </c>
      <c r="F22" s="5" t="s">
        <v>17</v>
      </c>
      <c r="G22" s="21">
        <f t="shared" si="0"/>
        <v>1</v>
      </c>
      <c r="H22" s="22"/>
      <c r="I22" s="19" t="s">
        <v>18</v>
      </c>
      <c r="J22" s="23">
        <v>1</v>
      </c>
      <c r="K22" s="19"/>
      <c r="L22" s="24"/>
      <c r="M22" s="19"/>
      <c r="N22" s="23"/>
      <c r="O22" s="25"/>
      <c r="P22" s="23"/>
      <c r="Q22" s="71">
        <f>J22</f>
        <v>1</v>
      </c>
    </row>
  </sheetData>
  <mergeCells count="14">
    <mergeCell ref="Q2:Q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</mergeCells>
  <phoneticPr fontId="1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activeCell="Q2" sqref="Q2:Q3"/>
    </sheetView>
  </sheetViews>
  <sheetFormatPr defaultRowHeight="14.25" x14ac:dyDescent="0.2"/>
  <cols>
    <col min="1" max="1" width="3.85546875" style="7" bestFit="1" customWidth="1"/>
    <col min="2" max="2" width="23.28515625" style="7" bestFit="1" customWidth="1"/>
    <col min="3" max="3" width="6" style="7" bestFit="1" customWidth="1"/>
    <col min="4" max="4" width="18.5703125" style="7" bestFit="1" customWidth="1"/>
    <col min="5" max="5" width="17.5703125" style="7" bestFit="1" customWidth="1"/>
    <col min="6" max="6" width="16.7109375" style="7" bestFit="1" customWidth="1"/>
    <col min="7" max="7" width="4.140625" style="7" bestFit="1" customWidth="1"/>
    <col min="8" max="8" width="6.5703125" style="7" bestFit="1" customWidth="1"/>
    <col min="9" max="9" width="8.140625" style="7" bestFit="1" customWidth="1"/>
    <col min="10" max="10" width="3.85546875" style="7" bestFit="1" customWidth="1"/>
    <col min="11" max="11" width="3.28515625" style="7" bestFit="1" customWidth="1"/>
    <col min="12" max="12" width="3.85546875" style="7" bestFit="1" customWidth="1"/>
    <col min="13" max="13" width="3.28515625" style="7" bestFit="1" customWidth="1"/>
    <col min="14" max="14" width="3.85546875" style="7" bestFit="1" customWidth="1"/>
    <col min="15" max="15" width="3.28515625" style="7" bestFit="1" customWidth="1"/>
    <col min="16" max="16" width="3.85546875" style="7" bestFit="1" customWidth="1"/>
    <col min="17" max="17" width="6.5703125" style="7" bestFit="1" customWidth="1"/>
    <col min="18" max="16384" width="9.140625" style="7"/>
  </cols>
  <sheetData>
    <row r="1" spans="1:17" s="11" customFormat="1" ht="21" thickBot="1" x14ac:dyDescent="0.35">
      <c r="A1" s="31" t="s">
        <v>216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11" customFormat="1" ht="135" customHeight="1" x14ac:dyDescent="0.25">
      <c r="A2" s="32" t="s">
        <v>0</v>
      </c>
      <c r="B2" s="34" t="s">
        <v>1</v>
      </c>
      <c r="C2" s="36" t="s">
        <v>2</v>
      </c>
      <c r="D2" s="38" t="s">
        <v>3</v>
      </c>
      <c r="E2" s="38" t="s">
        <v>4</v>
      </c>
      <c r="F2" s="47" t="s">
        <v>5</v>
      </c>
      <c r="G2" s="49" t="s">
        <v>6</v>
      </c>
      <c r="H2" s="51" t="s">
        <v>7</v>
      </c>
      <c r="I2" s="44" t="s">
        <v>8</v>
      </c>
      <c r="J2" s="45"/>
      <c r="K2" s="44" t="s">
        <v>9</v>
      </c>
      <c r="L2" s="45"/>
      <c r="M2" s="44" t="s">
        <v>10</v>
      </c>
      <c r="N2" s="45"/>
      <c r="O2" s="44" t="s">
        <v>11</v>
      </c>
      <c r="P2" s="45"/>
      <c r="Q2" s="69" t="s">
        <v>240</v>
      </c>
    </row>
    <row r="3" spans="1:17" s="11" customFormat="1" ht="38.25" thickBot="1" x14ac:dyDescent="0.3">
      <c r="A3" s="33"/>
      <c r="B3" s="35"/>
      <c r="C3" s="37"/>
      <c r="D3" s="39"/>
      <c r="E3" s="39"/>
      <c r="F3" s="48"/>
      <c r="G3" s="50"/>
      <c r="H3" s="52"/>
      <c r="I3" s="12" t="s">
        <v>12</v>
      </c>
      <c r="J3" s="13" t="s">
        <v>13</v>
      </c>
      <c r="K3" s="12" t="s">
        <v>12</v>
      </c>
      <c r="L3" s="13" t="s">
        <v>13</v>
      </c>
      <c r="M3" s="12" t="s">
        <v>12</v>
      </c>
      <c r="N3" s="13" t="s">
        <v>13</v>
      </c>
      <c r="O3" s="12" t="s">
        <v>12</v>
      </c>
      <c r="P3" s="13" t="s">
        <v>13</v>
      </c>
      <c r="Q3" s="72"/>
    </row>
    <row r="4" spans="1:17" s="16" customFormat="1" ht="15.75" x14ac:dyDescent="0.2">
      <c r="A4" s="5">
        <v>1</v>
      </c>
      <c r="B4" s="5" t="s">
        <v>75</v>
      </c>
      <c r="C4" s="6" t="s">
        <v>76</v>
      </c>
      <c r="D4" s="6" t="s">
        <v>15</v>
      </c>
      <c r="E4" s="6" t="s">
        <v>77</v>
      </c>
      <c r="F4" s="5" t="s">
        <v>17</v>
      </c>
      <c r="G4" s="21">
        <f t="shared" ref="G4:G22" si="0">J4+L4+N4+P4</f>
        <v>4</v>
      </c>
      <c r="H4" s="22"/>
      <c r="I4" s="19">
        <v>7</v>
      </c>
      <c r="J4" s="23">
        <v>4</v>
      </c>
      <c r="K4" s="19"/>
      <c r="L4" s="24"/>
      <c r="M4" s="19"/>
      <c r="N4" s="23"/>
      <c r="O4" s="25"/>
      <c r="P4" s="23"/>
      <c r="Q4" s="70">
        <f>G4</f>
        <v>4</v>
      </c>
    </row>
    <row r="5" spans="1:17" s="17" customFormat="1" ht="15.75" x14ac:dyDescent="0.2">
      <c r="A5" s="8">
        <v>2</v>
      </c>
      <c r="B5" s="9" t="s">
        <v>203</v>
      </c>
      <c r="C5" s="10" t="s">
        <v>204</v>
      </c>
      <c r="D5" s="10"/>
      <c r="E5" s="10"/>
      <c r="F5" s="9"/>
      <c r="G5" s="26">
        <f t="shared" si="0"/>
        <v>7</v>
      </c>
      <c r="H5" s="27"/>
      <c r="I5" s="20"/>
      <c r="J5" s="28"/>
      <c r="K5" s="20"/>
      <c r="L5" s="29"/>
      <c r="M5" s="20">
        <v>4</v>
      </c>
      <c r="N5" s="28">
        <v>7</v>
      </c>
      <c r="O5" s="30"/>
      <c r="P5" s="28"/>
      <c r="Q5" s="70">
        <f>G5</f>
        <v>7</v>
      </c>
    </row>
    <row r="6" spans="1:17" s="16" customFormat="1" ht="15.75" x14ac:dyDescent="0.2">
      <c r="A6" s="5">
        <v>3</v>
      </c>
      <c r="B6" s="5" t="s">
        <v>78</v>
      </c>
      <c r="C6" s="6" t="s">
        <v>79</v>
      </c>
      <c r="D6" s="6" t="s">
        <v>80</v>
      </c>
      <c r="E6" s="6" t="s">
        <v>81</v>
      </c>
      <c r="F6" s="5" t="s">
        <v>22</v>
      </c>
      <c r="G6" s="21">
        <f t="shared" si="0"/>
        <v>32</v>
      </c>
      <c r="H6" s="22"/>
      <c r="I6" s="19">
        <v>3</v>
      </c>
      <c r="J6" s="23">
        <v>8</v>
      </c>
      <c r="K6" s="19">
        <v>4</v>
      </c>
      <c r="L6" s="24">
        <v>7</v>
      </c>
      <c r="M6" s="19">
        <v>2</v>
      </c>
      <c r="N6" s="23">
        <v>9</v>
      </c>
      <c r="O6" s="25">
        <v>3</v>
      </c>
      <c r="P6" s="23">
        <v>8</v>
      </c>
      <c r="Q6" s="70">
        <f>P6+N6+J6</f>
        <v>25</v>
      </c>
    </row>
    <row r="7" spans="1:17" s="17" customFormat="1" ht="15.75" x14ac:dyDescent="0.2">
      <c r="A7" s="8">
        <v>4</v>
      </c>
      <c r="B7" s="9" t="s">
        <v>82</v>
      </c>
      <c r="C7" s="10" t="s">
        <v>83</v>
      </c>
      <c r="D7" s="10"/>
      <c r="E7" s="10"/>
      <c r="F7" s="9"/>
      <c r="G7" s="26">
        <f t="shared" si="0"/>
        <v>6</v>
      </c>
      <c r="H7" s="27"/>
      <c r="I7" s="20"/>
      <c r="J7" s="28"/>
      <c r="K7" s="20">
        <v>5</v>
      </c>
      <c r="L7" s="29">
        <v>6</v>
      </c>
      <c r="M7" s="20"/>
      <c r="N7" s="28"/>
      <c r="O7" s="30"/>
      <c r="P7" s="28"/>
      <c r="Q7" s="70">
        <f>G7</f>
        <v>6</v>
      </c>
    </row>
    <row r="8" spans="1:17" s="16" customFormat="1" ht="15.75" x14ac:dyDescent="0.2">
      <c r="A8" s="5">
        <v>5</v>
      </c>
      <c r="B8" s="5" t="s">
        <v>84</v>
      </c>
      <c r="C8" s="6" t="s">
        <v>85</v>
      </c>
      <c r="D8" s="6" t="s">
        <v>15</v>
      </c>
      <c r="E8" s="6" t="s">
        <v>58</v>
      </c>
      <c r="F8" s="5" t="s">
        <v>86</v>
      </c>
      <c r="G8" s="21">
        <f t="shared" si="0"/>
        <v>1</v>
      </c>
      <c r="H8" s="22"/>
      <c r="I8" s="19">
        <v>12</v>
      </c>
      <c r="J8" s="23">
        <v>1</v>
      </c>
      <c r="K8" s="19"/>
      <c r="L8" s="24"/>
      <c r="M8" s="19"/>
      <c r="N8" s="23"/>
      <c r="O8" s="25"/>
      <c r="P8" s="23"/>
      <c r="Q8" s="70">
        <f>G8</f>
        <v>1</v>
      </c>
    </row>
    <row r="9" spans="1:17" s="17" customFormat="1" ht="15.75" x14ac:dyDescent="0.2">
      <c r="A9" s="8">
        <v>6</v>
      </c>
      <c r="B9" s="9" t="s">
        <v>87</v>
      </c>
      <c r="C9" s="10" t="s">
        <v>88</v>
      </c>
      <c r="D9" s="10" t="s">
        <v>15</v>
      </c>
      <c r="E9" s="10" t="s">
        <v>89</v>
      </c>
      <c r="F9" s="9" t="s">
        <v>90</v>
      </c>
      <c r="G9" s="26">
        <f t="shared" si="0"/>
        <v>2</v>
      </c>
      <c r="H9" s="27"/>
      <c r="I9" s="20">
        <v>9</v>
      </c>
      <c r="J9" s="28">
        <v>2</v>
      </c>
      <c r="K9" s="20"/>
      <c r="L9" s="29"/>
      <c r="M9" s="20"/>
      <c r="N9" s="28"/>
      <c r="O9" s="30"/>
      <c r="P9" s="28"/>
      <c r="Q9" s="70">
        <f>G9</f>
        <v>2</v>
      </c>
    </row>
    <row r="10" spans="1:17" s="16" customFormat="1" ht="15.75" x14ac:dyDescent="0.2">
      <c r="A10" s="5">
        <v>7</v>
      </c>
      <c r="B10" s="5" t="s">
        <v>91</v>
      </c>
      <c r="C10" s="6" t="s">
        <v>92</v>
      </c>
      <c r="D10" s="6"/>
      <c r="E10" s="6"/>
      <c r="F10" s="5" t="s">
        <v>93</v>
      </c>
      <c r="G10" s="21">
        <f t="shared" si="0"/>
        <v>5</v>
      </c>
      <c r="H10" s="22"/>
      <c r="I10" s="19"/>
      <c r="J10" s="23"/>
      <c r="K10" s="19">
        <v>6</v>
      </c>
      <c r="L10" s="24">
        <v>5</v>
      </c>
      <c r="M10" s="19"/>
      <c r="N10" s="23"/>
      <c r="O10" s="25"/>
      <c r="P10" s="23"/>
      <c r="Q10" s="70">
        <f>G10</f>
        <v>5</v>
      </c>
    </row>
    <row r="11" spans="1:17" s="17" customFormat="1" ht="15.75" x14ac:dyDescent="0.2">
      <c r="A11" s="8">
        <v>8</v>
      </c>
      <c r="B11" s="9" t="s">
        <v>94</v>
      </c>
      <c r="C11" s="10" t="s">
        <v>95</v>
      </c>
      <c r="D11" s="10" t="s">
        <v>80</v>
      </c>
      <c r="E11" s="10" t="s">
        <v>31</v>
      </c>
      <c r="F11" s="9" t="s">
        <v>22</v>
      </c>
      <c r="G11" s="26">
        <f t="shared" si="0"/>
        <v>36</v>
      </c>
      <c r="H11" s="27">
        <v>1</v>
      </c>
      <c r="I11" s="20">
        <v>1</v>
      </c>
      <c r="J11" s="28">
        <v>10</v>
      </c>
      <c r="K11" s="20">
        <v>3</v>
      </c>
      <c r="L11" s="29">
        <v>8</v>
      </c>
      <c r="M11" s="20">
        <v>3</v>
      </c>
      <c r="N11" s="28">
        <v>8</v>
      </c>
      <c r="O11" s="30">
        <v>1</v>
      </c>
      <c r="P11" s="28">
        <v>10</v>
      </c>
      <c r="Q11" s="70">
        <f>P11+N11+J11</f>
        <v>28</v>
      </c>
    </row>
    <row r="12" spans="1:17" s="16" customFormat="1" ht="15.75" x14ac:dyDescent="0.2">
      <c r="A12" s="5">
        <v>9</v>
      </c>
      <c r="B12" s="5" t="s">
        <v>96</v>
      </c>
      <c r="C12" s="6" t="s">
        <v>97</v>
      </c>
      <c r="D12" s="6" t="s">
        <v>15</v>
      </c>
      <c r="E12" s="6" t="s">
        <v>98</v>
      </c>
      <c r="F12" s="5" t="s">
        <v>17</v>
      </c>
      <c r="G12" s="21">
        <f t="shared" si="0"/>
        <v>3</v>
      </c>
      <c r="H12" s="22"/>
      <c r="I12" s="19">
        <v>8</v>
      </c>
      <c r="J12" s="23">
        <v>3</v>
      </c>
      <c r="K12" s="19"/>
      <c r="L12" s="24"/>
      <c r="M12" s="19"/>
      <c r="N12" s="23"/>
      <c r="O12" s="25"/>
      <c r="P12" s="23"/>
      <c r="Q12" s="70">
        <f>G12</f>
        <v>3</v>
      </c>
    </row>
    <row r="13" spans="1:17" s="17" customFormat="1" ht="15.75" x14ac:dyDescent="0.2">
      <c r="A13" s="8">
        <v>10</v>
      </c>
      <c r="B13" s="9" t="s">
        <v>99</v>
      </c>
      <c r="C13" s="10" t="s">
        <v>100</v>
      </c>
      <c r="D13" s="10" t="s">
        <v>15</v>
      </c>
      <c r="E13" s="10" t="s">
        <v>101</v>
      </c>
      <c r="F13" s="9" t="s">
        <v>17</v>
      </c>
      <c r="G13" s="26">
        <f t="shared" si="0"/>
        <v>1</v>
      </c>
      <c r="H13" s="27"/>
      <c r="I13" s="20">
        <v>10</v>
      </c>
      <c r="J13" s="28">
        <v>1</v>
      </c>
      <c r="K13" s="20"/>
      <c r="L13" s="29"/>
      <c r="M13" s="20"/>
      <c r="N13" s="28"/>
      <c r="O13" s="30"/>
      <c r="P13" s="28"/>
      <c r="Q13" s="70">
        <f t="shared" ref="Q13:Q18" si="1">G13</f>
        <v>1</v>
      </c>
    </row>
    <row r="14" spans="1:17" s="16" customFormat="1" ht="15.75" x14ac:dyDescent="0.2">
      <c r="A14" s="5">
        <v>11</v>
      </c>
      <c r="B14" s="5" t="s">
        <v>102</v>
      </c>
      <c r="C14" s="6" t="s">
        <v>103</v>
      </c>
      <c r="D14" s="6" t="s">
        <v>15</v>
      </c>
      <c r="E14" s="6" t="s">
        <v>104</v>
      </c>
      <c r="F14" s="5" t="s">
        <v>17</v>
      </c>
      <c r="G14" s="21">
        <f t="shared" si="0"/>
        <v>1</v>
      </c>
      <c r="H14" s="22"/>
      <c r="I14" s="19">
        <v>11</v>
      </c>
      <c r="J14" s="23">
        <v>1</v>
      </c>
      <c r="K14" s="19"/>
      <c r="L14" s="24"/>
      <c r="M14" s="19"/>
      <c r="N14" s="23"/>
      <c r="O14" s="25"/>
      <c r="P14" s="23"/>
      <c r="Q14" s="70">
        <f t="shared" si="1"/>
        <v>1</v>
      </c>
    </row>
    <row r="15" spans="1:17" s="17" customFormat="1" ht="15.75" x14ac:dyDescent="0.2">
      <c r="A15" s="8">
        <v>12</v>
      </c>
      <c r="B15" s="9" t="s">
        <v>105</v>
      </c>
      <c r="C15" s="10" t="s">
        <v>106</v>
      </c>
      <c r="D15" s="10" t="s">
        <v>15</v>
      </c>
      <c r="E15" s="10" t="s">
        <v>64</v>
      </c>
      <c r="F15" s="9" t="s">
        <v>36</v>
      </c>
      <c r="G15" s="26">
        <f t="shared" si="0"/>
        <v>5</v>
      </c>
      <c r="H15" s="27"/>
      <c r="I15" s="20">
        <v>6</v>
      </c>
      <c r="J15" s="28">
        <v>5</v>
      </c>
      <c r="K15" s="20"/>
      <c r="L15" s="29"/>
      <c r="M15" s="20"/>
      <c r="N15" s="28"/>
      <c r="O15" s="30"/>
      <c r="P15" s="28"/>
      <c r="Q15" s="70">
        <f t="shared" si="1"/>
        <v>5</v>
      </c>
    </row>
    <row r="16" spans="1:17" s="16" customFormat="1" ht="15.75" x14ac:dyDescent="0.2">
      <c r="A16" s="5">
        <v>13</v>
      </c>
      <c r="B16" s="5" t="s">
        <v>107</v>
      </c>
      <c r="C16" s="6" t="s">
        <v>108</v>
      </c>
      <c r="D16" s="6" t="s">
        <v>15</v>
      </c>
      <c r="E16" s="6" t="s">
        <v>109</v>
      </c>
      <c r="F16" s="5" t="s">
        <v>17</v>
      </c>
      <c r="G16" s="21">
        <f t="shared" si="0"/>
        <v>1</v>
      </c>
      <c r="H16" s="22"/>
      <c r="I16" s="19" t="s">
        <v>18</v>
      </c>
      <c r="J16" s="23">
        <v>1</v>
      </c>
      <c r="K16" s="19"/>
      <c r="L16" s="24"/>
      <c r="M16" s="19"/>
      <c r="N16" s="23"/>
      <c r="O16" s="25"/>
      <c r="P16" s="23"/>
      <c r="Q16" s="70">
        <f t="shared" si="1"/>
        <v>1</v>
      </c>
    </row>
    <row r="17" spans="1:17" s="17" customFormat="1" ht="15.75" x14ac:dyDescent="0.2">
      <c r="A17" s="8">
        <v>14</v>
      </c>
      <c r="B17" s="9" t="s">
        <v>110</v>
      </c>
      <c r="C17" s="10" t="s">
        <v>111</v>
      </c>
      <c r="D17" s="10" t="s">
        <v>15</v>
      </c>
      <c r="E17" s="10" t="s">
        <v>112</v>
      </c>
      <c r="F17" s="9" t="s">
        <v>17</v>
      </c>
      <c r="G17" s="26">
        <f t="shared" si="0"/>
        <v>7</v>
      </c>
      <c r="H17" s="27"/>
      <c r="I17" s="20">
        <v>4</v>
      </c>
      <c r="J17" s="28">
        <v>7</v>
      </c>
      <c r="K17" s="20"/>
      <c r="L17" s="29"/>
      <c r="M17" s="20"/>
      <c r="N17" s="28"/>
      <c r="O17" s="30"/>
      <c r="P17" s="28"/>
      <c r="Q17" s="70">
        <f t="shared" si="1"/>
        <v>7</v>
      </c>
    </row>
    <row r="18" spans="1:17" s="16" customFormat="1" ht="15.75" x14ac:dyDescent="0.2">
      <c r="A18" s="5">
        <v>15</v>
      </c>
      <c r="B18" s="5" t="s">
        <v>113</v>
      </c>
      <c r="C18" s="6" t="s">
        <v>114</v>
      </c>
      <c r="D18" s="6" t="s">
        <v>15</v>
      </c>
      <c r="E18" s="6" t="s">
        <v>115</v>
      </c>
      <c r="F18" s="5" t="s">
        <v>17</v>
      </c>
      <c r="G18" s="21">
        <f t="shared" si="0"/>
        <v>1</v>
      </c>
      <c r="H18" s="22"/>
      <c r="I18" s="19">
        <v>12</v>
      </c>
      <c r="J18" s="23">
        <v>1</v>
      </c>
      <c r="K18" s="19"/>
      <c r="L18" s="24"/>
      <c r="M18" s="19"/>
      <c r="N18" s="23"/>
      <c r="O18" s="25"/>
      <c r="P18" s="23"/>
      <c r="Q18" s="70">
        <f t="shared" si="1"/>
        <v>1</v>
      </c>
    </row>
    <row r="19" spans="1:17" s="17" customFormat="1" ht="15.75" x14ac:dyDescent="0.2">
      <c r="A19" s="8">
        <v>16</v>
      </c>
      <c r="B19" s="9" t="s">
        <v>116</v>
      </c>
      <c r="C19" s="10" t="s">
        <v>117</v>
      </c>
      <c r="D19" s="10" t="s">
        <v>118</v>
      </c>
      <c r="E19" s="10" t="s">
        <v>119</v>
      </c>
      <c r="F19" s="9" t="s">
        <v>120</v>
      </c>
      <c r="G19" s="26">
        <f t="shared" si="0"/>
        <v>34</v>
      </c>
      <c r="H19" s="27">
        <v>2</v>
      </c>
      <c r="I19" s="20">
        <v>5</v>
      </c>
      <c r="J19" s="28">
        <v>6</v>
      </c>
      <c r="K19" s="20">
        <v>2</v>
      </c>
      <c r="L19" s="29">
        <v>9</v>
      </c>
      <c r="M19" s="20">
        <v>1</v>
      </c>
      <c r="N19" s="28">
        <v>10</v>
      </c>
      <c r="O19" s="30">
        <v>2</v>
      </c>
      <c r="P19" s="28">
        <v>9</v>
      </c>
      <c r="Q19" s="70">
        <f>P19+N19+L19</f>
        <v>28</v>
      </c>
    </row>
    <row r="20" spans="1:17" s="16" customFormat="1" ht="15.75" x14ac:dyDescent="0.2">
      <c r="A20" s="5">
        <v>17</v>
      </c>
      <c r="B20" s="5" t="s">
        <v>121</v>
      </c>
      <c r="C20" s="6" t="s">
        <v>122</v>
      </c>
      <c r="D20" s="6" t="s">
        <v>15</v>
      </c>
      <c r="E20" s="6" t="s">
        <v>123</v>
      </c>
      <c r="F20" s="5" t="s">
        <v>22</v>
      </c>
      <c r="G20" s="21">
        <f t="shared" si="0"/>
        <v>26</v>
      </c>
      <c r="H20" s="22">
        <v>3</v>
      </c>
      <c r="I20" s="19">
        <v>2</v>
      </c>
      <c r="J20" s="23">
        <v>9</v>
      </c>
      <c r="K20" s="19">
        <v>1</v>
      </c>
      <c r="L20" s="24">
        <v>10</v>
      </c>
      <c r="M20" s="19"/>
      <c r="N20" s="23"/>
      <c r="O20" s="25">
        <v>4</v>
      </c>
      <c r="P20" s="23">
        <v>7</v>
      </c>
      <c r="Q20" s="70">
        <f>P20+L20+J20</f>
        <v>26</v>
      </c>
    </row>
    <row r="21" spans="1:17" s="17" customFormat="1" ht="15.75" x14ac:dyDescent="0.2">
      <c r="A21" s="8">
        <v>18</v>
      </c>
      <c r="B21" s="9" t="s">
        <v>225</v>
      </c>
      <c r="C21" s="10" t="s">
        <v>231</v>
      </c>
      <c r="D21" s="10" t="s">
        <v>226</v>
      </c>
      <c r="E21" s="10" t="s">
        <v>227</v>
      </c>
      <c r="F21" s="9" t="s">
        <v>228</v>
      </c>
      <c r="G21" s="26">
        <f t="shared" si="0"/>
        <v>6</v>
      </c>
      <c r="H21" s="27"/>
      <c r="I21" s="20"/>
      <c r="J21" s="28"/>
      <c r="K21" s="20"/>
      <c r="L21" s="29"/>
      <c r="M21" s="20"/>
      <c r="N21" s="28"/>
      <c r="O21" s="30">
        <v>5</v>
      </c>
      <c r="P21" s="28">
        <v>6</v>
      </c>
      <c r="Q21" s="70">
        <f>G21</f>
        <v>6</v>
      </c>
    </row>
    <row r="22" spans="1:17" s="16" customFormat="1" ht="16.5" thickBot="1" x14ac:dyDescent="0.25">
      <c r="A22" s="5">
        <v>19</v>
      </c>
      <c r="B22" s="5" t="s">
        <v>229</v>
      </c>
      <c r="C22" s="6" t="s">
        <v>230</v>
      </c>
      <c r="D22" s="6" t="s">
        <v>232</v>
      </c>
      <c r="E22" s="6" t="s">
        <v>233</v>
      </c>
      <c r="F22" s="5" t="s">
        <v>22</v>
      </c>
      <c r="G22" s="21">
        <f t="shared" si="0"/>
        <v>5</v>
      </c>
      <c r="H22" s="22"/>
      <c r="I22" s="19"/>
      <c r="J22" s="23"/>
      <c r="K22" s="19"/>
      <c r="L22" s="24"/>
      <c r="M22" s="19"/>
      <c r="N22" s="23"/>
      <c r="O22" s="25">
        <v>6</v>
      </c>
      <c r="P22" s="23">
        <v>5</v>
      </c>
      <c r="Q22" s="71">
        <f>G22</f>
        <v>5</v>
      </c>
    </row>
  </sheetData>
  <mergeCells count="14">
    <mergeCell ref="Q2:Q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</mergeCells>
  <phoneticPr fontId="19" type="noConversion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B1" workbookViewId="0">
      <selection activeCell="Q2" sqref="Q2:Q3"/>
    </sheetView>
  </sheetViews>
  <sheetFormatPr defaultColWidth="4" defaultRowHeight="14.25" x14ac:dyDescent="0.2"/>
  <cols>
    <col min="1" max="1" width="3.85546875" style="7" bestFit="1" customWidth="1"/>
    <col min="2" max="2" width="23" style="7" bestFit="1" customWidth="1"/>
    <col min="3" max="3" width="6" style="7" bestFit="1" customWidth="1"/>
    <col min="4" max="4" width="19.140625" style="7" bestFit="1" customWidth="1"/>
    <col min="5" max="5" width="17.5703125" style="7" bestFit="1" customWidth="1"/>
    <col min="6" max="6" width="14.85546875" style="7" bestFit="1" customWidth="1"/>
    <col min="7" max="7" width="4.140625" style="7" bestFit="1" customWidth="1"/>
    <col min="8" max="8" width="6.5703125" style="7" bestFit="1" customWidth="1"/>
    <col min="9" max="9" width="6.7109375" style="7" bestFit="1" customWidth="1"/>
    <col min="10" max="10" width="3.85546875" style="7" bestFit="1" customWidth="1"/>
    <col min="11" max="11" width="6.7109375" style="7" bestFit="1" customWidth="1"/>
    <col min="12" max="12" width="3.85546875" style="7" bestFit="1" customWidth="1"/>
    <col min="13" max="13" width="6.7109375" style="7" bestFit="1" customWidth="1"/>
    <col min="14" max="14" width="3.85546875" style="7" bestFit="1" customWidth="1"/>
    <col min="15" max="15" width="6.7109375" style="7" bestFit="1" customWidth="1"/>
    <col min="16" max="16" width="3.85546875" style="7" bestFit="1" customWidth="1"/>
    <col min="17" max="17" width="6.5703125" style="7" bestFit="1" customWidth="1"/>
    <col min="18" max="16384" width="4" style="7"/>
  </cols>
  <sheetData>
    <row r="1" spans="1:17" s="11" customFormat="1" ht="21" thickBot="1" x14ac:dyDescent="0.35">
      <c r="A1" s="31" t="s">
        <v>217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11" customFormat="1" ht="135" customHeight="1" x14ac:dyDescent="0.25">
      <c r="A2" s="32" t="s">
        <v>0</v>
      </c>
      <c r="B2" s="34" t="s">
        <v>1</v>
      </c>
      <c r="C2" s="36" t="s">
        <v>2</v>
      </c>
      <c r="D2" s="38" t="s">
        <v>3</v>
      </c>
      <c r="E2" s="38" t="s">
        <v>4</v>
      </c>
      <c r="F2" s="38" t="s">
        <v>5</v>
      </c>
      <c r="G2" s="40" t="s">
        <v>6</v>
      </c>
      <c r="H2" s="42" t="s">
        <v>7</v>
      </c>
      <c r="I2" s="44" t="s">
        <v>8</v>
      </c>
      <c r="J2" s="46"/>
      <c r="K2" s="44" t="s">
        <v>9</v>
      </c>
      <c r="L2" s="45"/>
      <c r="M2" s="46" t="s">
        <v>10</v>
      </c>
      <c r="N2" s="45"/>
      <c r="O2" s="46" t="s">
        <v>11</v>
      </c>
      <c r="P2" s="45"/>
      <c r="Q2" s="69" t="s">
        <v>240</v>
      </c>
    </row>
    <row r="3" spans="1:17" s="11" customFormat="1" ht="38.25" thickBot="1" x14ac:dyDescent="0.3">
      <c r="A3" s="33"/>
      <c r="B3" s="35"/>
      <c r="C3" s="37"/>
      <c r="D3" s="39"/>
      <c r="E3" s="39"/>
      <c r="F3" s="39"/>
      <c r="G3" s="41"/>
      <c r="H3" s="43"/>
      <c r="I3" s="12" t="s">
        <v>12</v>
      </c>
      <c r="J3" s="14" t="s">
        <v>13</v>
      </c>
      <c r="K3" s="12" t="s">
        <v>12</v>
      </c>
      <c r="L3" s="13" t="s">
        <v>13</v>
      </c>
      <c r="M3" s="15" t="s">
        <v>12</v>
      </c>
      <c r="N3" s="13" t="s">
        <v>13</v>
      </c>
      <c r="O3" s="15" t="s">
        <v>12</v>
      </c>
      <c r="P3" s="13" t="s">
        <v>13</v>
      </c>
      <c r="Q3" s="72"/>
    </row>
    <row r="4" spans="1:17" s="16" customFormat="1" ht="15.75" x14ac:dyDescent="0.2">
      <c r="A4" s="5">
        <v>1</v>
      </c>
      <c r="B4" s="5" t="s">
        <v>209</v>
      </c>
      <c r="C4" s="6" t="s">
        <v>210</v>
      </c>
      <c r="D4" s="6"/>
      <c r="E4" s="6"/>
      <c r="F4" s="5"/>
      <c r="G4" s="21">
        <f t="shared" ref="G4:G24" si="0">J4+L4+N4+P4</f>
        <v>1</v>
      </c>
      <c r="H4" s="22"/>
      <c r="I4" s="19"/>
      <c r="J4" s="23"/>
      <c r="K4" s="19"/>
      <c r="L4" s="24"/>
      <c r="M4" s="19" t="s">
        <v>18</v>
      </c>
      <c r="N4" s="23">
        <v>1</v>
      </c>
      <c r="O4" s="25"/>
      <c r="P4" s="23"/>
      <c r="Q4" s="73">
        <f t="shared" ref="Q4:Q9" si="1">G4</f>
        <v>1</v>
      </c>
    </row>
    <row r="5" spans="1:17" s="17" customFormat="1" ht="15.75" x14ac:dyDescent="0.2">
      <c r="A5" s="8">
        <v>2</v>
      </c>
      <c r="B5" s="9" t="s">
        <v>124</v>
      </c>
      <c r="C5" s="10" t="s">
        <v>141</v>
      </c>
      <c r="D5" s="10" t="s">
        <v>15</v>
      </c>
      <c r="E5" s="10" t="s">
        <v>58</v>
      </c>
      <c r="F5" s="9" t="s">
        <v>86</v>
      </c>
      <c r="G5" s="26">
        <f t="shared" si="0"/>
        <v>2</v>
      </c>
      <c r="H5" s="27"/>
      <c r="I5" s="20">
        <v>11</v>
      </c>
      <c r="J5" s="28">
        <v>1</v>
      </c>
      <c r="K5" s="20" t="s">
        <v>18</v>
      </c>
      <c r="L5" s="29">
        <v>1</v>
      </c>
      <c r="M5" s="20"/>
      <c r="N5" s="28"/>
      <c r="O5" s="30"/>
      <c r="P5" s="28"/>
      <c r="Q5" s="70">
        <f t="shared" si="1"/>
        <v>2</v>
      </c>
    </row>
    <row r="6" spans="1:17" s="16" customFormat="1" ht="15.75" x14ac:dyDescent="0.2">
      <c r="A6" s="5">
        <v>3</v>
      </c>
      <c r="B6" s="5" t="s">
        <v>125</v>
      </c>
      <c r="C6" s="6">
        <v>333</v>
      </c>
      <c r="D6" s="6" t="s">
        <v>142</v>
      </c>
      <c r="E6" s="6" t="s">
        <v>58</v>
      </c>
      <c r="F6" s="5" t="s">
        <v>36</v>
      </c>
      <c r="G6" s="21">
        <f t="shared" si="0"/>
        <v>4</v>
      </c>
      <c r="H6" s="22"/>
      <c r="I6" s="19">
        <v>7</v>
      </c>
      <c r="J6" s="23">
        <v>4</v>
      </c>
      <c r="K6" s="19"/>
      <c r="L6" s="24"/>
      <c r="M6" s="19"/>
      <c r="N6" s="23"/>
      <c r="O6" s="25"/>
      <c r="P6" s="23"/>
      <c r="Q6" s="70">
        <f t="shared" si="1"/>
        <v>4</v>
      </c>
    </row>
    <row r="7" spans="1:17" s="17" customFormat="1" ht="15.75" x14ac:dyDescent="0.2">
      <c r="A7" s="8">
        <v>4</v>
      </c>
      <c r="B7" s="9" t="s">
        <v>126</v>
      </c>
      <c r="C7" s="10" t="s">
        <v>143</v>
      </c>
      <c r="D7" s="10"/>
      <c r="E7" s="10"/>
      <c r="F7" s="9"/>
      <c r="G7" s="26">
        <f t="shared" si="0"/>
        <v>8</v>
      </c>
      <c r="H7" s="27"/>
      <c r="I7" s="20"/>
      <c r="J7" s="28"/>
      <c r="K7" s="20">
        <v>3</v>
      </c>
      <c r="L7" s="29">
        <v>8</v>
      </c>
      <c r="M7" s="20"/>
      <c r="N7" s="28"/>
      <c r="O7" s="30"/>
      <c r="P7" s="28"/>
      <c r="Q7" s="70">
        <f t="shared" si="1"/>
        <v>8</v>
      </c>
    </row>
    <row r="8" spans="1:17" s="16" customFormat="1" ht="15.75" x14ac:dyDescent="0.2">
      <c r="A8" s="5">
        <v>5</v>
      </c>
      <c r="B8" s="5" t="s">
        <v>127</v>
      </c>
      <c r="C8" s="6">
        <v>300</v>
      </c>
      <c r="D8" s="6" t="s">
        <v>15</v>
      </c>
      <c r="E8" s="6" t="s">
        <v>21</v>
      </c>
      <c r="F8" s="5" t="s">
        <v>17</v>
      </c>
      <c r="G8" s="21">
        <f t="shared" si="0"/>
        <v>25</v>
      </c>
      <c r="H8" s="22">
        <v>3</v>
      </c>
      <c r="I8" s="19">
        <v>5</v>
      </c>
      <c r="J8" s="23">
        <v>6</v>
      </c>
      <c r="K8" s="19">
        <v>11</v>
      </c>
      <c r="L8" s="24">
        <v>1</v>
      </c>
      <c r="M8" s="19">
        <v>3</v>
      </c>
      <c r="N8" s="23">
        <v>8</v>
      </c>
      <c r="O8" s="25">
        <v>1</v>
      </c>
      <c r="P8" s="23">
        <v>10</v>
      </c>
      <c r="Q8" s="70">
        <f>P8+N8+J8</f>
        <v>24</v>
      </c>
    </row>
    <row r="9" spans="1:17" s="17" customFormat="1" ht="15.75" x14ac:dyDescent="0.2">
      <c r="A9" s="8">
        <v>6</v>
      </c>
      <c r="B9" s="9" t="s">
        <v>128</v>
      </c>
      <c r="C9" s="10">
        <v>222</v>
      </c>
      <c r="D9" s="10" t="s">
        <v>15</v>
      </c>
      <c r="E9" s="10" t="s">
        <v>31</v>
      </c>
      <c r="F9" s="9" t="s">
        <v>17</v>
      </c>
      <c r="G9" s="26">
        <f t="shared" si="0"/>
        <v>10</v>
      </c>
      <c r="H9" s="27"/>
      <c r="I9" s="20">
        <v>8</v>
      </c>
      <c r="J9" s="28">
        <v>3</v>
      </c>
      <c r="K9" s="20">
        <v>7</v>
      </c>
      <c r="L9" s="29">
        <v>4</v>
      </c>
      <c r="M9" s="20">
        <v>8</v>
      </c>
      <c r="N9" s="28">
        <v>3</v>
      </c>
      <c r="O9" s="30"/>
      <c r="P9" s="28"/>
      <c r="Q9" s="70">
        <f t="shared" si="1"/>
        <v>10</v>
      </c>
    </row>
    <row r="10" spans="1:17" s="16" customFormat="1" ht="15.75" x14ac:dyDescent="0.2">
      <c r="A10" s="5">
        <v>7</v>
      </c>
      <c r="B10" s="5" t="s">
        <v>129</v>
      </c>
      <c r="C10" s="6" t="s">
        <v>144</v>
      </c>
      <c r="D10" s="6" t="s">
        <v>80</v>
      </c>
      <c r="E10" s="6" t="s">
        <v>77</v>
      </c>
      <c r="F10" s="5" t="s">
        <v>22</v>
      </c>
      <c r="G10" s="21">
        <f t="shared" si="0"/>
        <v>30</v>
      </c>
      <c r="H10" s="22">
        <v>1</v>
      </c>
      <c r="I10" s="19">
        <v>1</v>
      </c>
      <c r="J10" s="23">
        <v>10</v>
      </c>
      <c r="K10" s="19">
        <v>10</v>
      </c>
      <c r="L10" s="24">
        <v>1</v>
      </c>
      <c r="M10" s="19">
        <v>1</v>
      </c>
      <c r="N10" s="23">
        <v>10</v>
      </c>
      <c r="O10" s="25">
        <v>2</v>
      </c>
      <c r="P10" s="23">
        <v>9</v>
      </c>
      <c r="Q10" s="70">
        <f>J10+N10+P10</f>
        <v>29</v>
      </c>
    </row>
    <row r="11" spans="1:17" s="17" customFormat="1" ht="15.75" x14ac:dyDescent="0.2">
      <c r="A11" s="8">
        <v>8</v>
      </c>
      <c r="B11" s="9" t="s">
        <v>130</v>
      </c>
      <c r="C11" s="10" t="s">
        <v>145</v>
      </c>
      <c r="D11" s="10" t="s">
        <v>15</v>
      </c>
      <c r="E11" s="10" t="s">
        <v>61</v>
      </c>
      <c r="F11" s="9" t="s">
        <v>17</v>
      </c>
      <c r="G11" s="26">
        <f t="shared" si="0"/>
        <v>1</v>
      </c>
      <c r="H11" s="27"/>
      <c r="I11" s="20">
        <v>10</v>
      </c>
      <c r="J11" s="28">
        <v>1</v>
      </c>
      <c r="K11" s="20"/>
      <c r="L11" s="29"/>
      <c r="M11" s="20"/>
      <c r="N11" s="28"/>
      <c r="O11" s="30"/>
      <c r="P11" s="28"/>
      <c r="Q11" s="70">
        <f>G11</f>
        <v>1</v>
      </c>
    </row>
    <row r="12" spans="1:17" s="16" customFormat="1" ht="15.75" x14ac:dyDescent="0.2">
      <c r="A12" s="5">
        <v>9</v>
      </c>
      <c r="B12" s="5" t="s">
        <v>131</v>
      </c>
      <c r="C12" s="6" t="s">
        <v>146</v>
      </c>
      <c r="D12" s="6" t="s">
        <v>44</v>
      </c>
      <c r="E12" s="6" t="s">
        <v>98</v>
      </c>
      <c r="F12" s="5" t="s">
        <v>17</v>
      </c>
      <c r="G12" s="21">
        <f t="shared" si="0"/>
        <v>1</v>
      </c>
      <c r="H12" s="22"/>
      <c r="I12" s="19">
        <v>13</v>
      </c>
      <c r="J12" s="23">
        <v>1</v>
      </c>
      <c r="K12" s="19"/>
      <c r="L12" s="24"/>
      <c r="M12" s="19"/>
      <c r="N12" s="23"/>
      <c r="O12" s="25"/>
      <c r="P12" s="23"/>
      <c r="Q12" s="70">
        <f>G12</f>
        <v>1</v>
      </c>
    </row>
    <row r="13" spans="1:17" s="17" customFormat="1" ht="15.75" x14ac:dyDescent="0.2">
      <c r="A13" s="8">
        <v>10</v>
      </c>
      <c r="B13" s="9" t="s">
        <v>132</v>
      </c>
      <c r="C13" s="10" t="s">
        <v>147</v>
      </c>
      <c r="D13" s="10" t="s">
        <v>15</v>
      </c>
      <c r="E13" s="10" t="s">
        <v>148</v>
      </c>
      <c r="F13" s="9" t="s">
        <v>17</v>
      </c>
      <c r="G13" s="26">
        <f t="shared" si="0"/>
        <v>30</v>
      </c>
      <c r="H13" s="27"/>
      <c r="I13" s="20">
        <v>4</v>
      </c>
      <c r="J13" s="28">
        <v>7</v>
      </c>
      <c r="K13" s="20">
        <v>2</v>
      </c>
      <c r="L13" s="29">
        <v>9</v>
      </c>
      <c r="M13" s="20">
        <v>4</v>
      </c>
      <c r="N13" s="28">
        <v>7</v>
      </c>
      <c r="O13" s="30">
        <v>4</v>
      </c>
      <c r="P13" s="28">
        <v>7</v>
      </c>
      <c r="Q13" s="70">
        <f>L13+N13+P13</f>
        <v>23</v>
      </c>
    </row>
    <row r="14" spans="1:17" s="16" customFormat="1" ht="15.75" x14ac:dyDescent="0.2">
      <c r="A14" s="5">
        <v>11</v>
      </c>
      <c r="B14" s="5" t="s">
        <v>133</v>
      </c>
      <c r="C14" s="6" t="s">
        <v>149</v>
      </c>
      <c r="D14" s="6" t="s">
        <v>80</v>
      </c>
      <c r="E14" s="6" t="s">
        <v>64</v>
      </c>
      <c r="F14" s="5" t="s">
        <v>22</v>
      </c>
      <c r="G14" s="21">
        <f t="shared" si="0"/>
        <v>1</v>
      </c>
      <c r="H14" s="22"/>
      <c r="I14" s="19" t="s">
        <v>18</v>
      </c>
      <c r="J14" s="23">
        <v>1</v>
      </c>
      <c r="K14" s="19"/>
      <c r="L14" s="24"/>
      <c r="M14" s="19"/>
      <c r="N14" s="23"/>
      <c r="O14" s="25"/>
      <c r="P14" s="23"/>
      <c r="Q14" s="70">
        <f>G14</f>
        <v>1</v>
      </c>
    </row>
    <row r="15" spans="1:17" s="17" customFormat="1" ht="15.75" x14ac:dyDescent="0.2">
      <c r="A15" s="8">
        <v>12</v>
      </c>
      <c r="B15" s="9" t="s">
        <v>207</v>
      </c>
      <c r="C15" s="10" t="s">
        <v>208</v>
      </c>
      <c r="D15" s="10"/>
      <c r="E15" s="10"/>
      <c r="F15" s="9"/>
      <c r="G15" s="26">
        <f t="shared" si="0"/>
        <v>4</v>
      </c>
      <c r="H15" s="27"/>
      <c r="I15" s="20"/>
      <c r="J15" s="28"/>
      <c r="K15" s="20"/>
      <c r="L15" s="29"/>
      <c r="M15" s="20">
        <v>7</v>
      </c>
      <c r="N15" s="28">
        <v>4</v>
      </c>
      <c r="O15" s="30"/>
      <c r="P15" s="28"/>
      <c r="Q15" s="70">
        <f>G15</f>
        <v>4</v>
      </c>
    </row>
    <row r="16" spans="1:17" s="16" customFormat="1" ht="15.75" x14ac:dyDescent="0.2">
      <c r="A16" s="5">
        <v>13</v>
      </c>
      <c r="B16" s="5" t="s">
        <v>134</v>
      </c>
      <c r="C16" s="6" t="s">
        <v>150</v>
      </c>
      <c r="D16" s="6"/>
      <c r="E16" s="6"/>
      <c r="F16" s="5"/>
      <c r="G16" s="21">
        <f t="shared" si="0"/>
        <v>12</v>
      </c>
      <c r="H16" s="22"/>
      <c r="I16" s="19"/>
      <c r="J16" s="23"/>
      <c r="K16" s="19">
        <v>4</v>
      </c>
      <c r="L16" s="24">
        <v>7</v>
      </c>
      <c r="M16" s="19"/>
      <c r="N16" s="23"/>
      <c r="O16" s="25">
        <v>6</v>
      </c>
      <c r="P16" s="23">
        <v>5</v>
      </c>
      <c r="Q16" s="70">
        <f>G16</f>
        <v>12</v>
      </c>
    </row>
    <row r="17" spans="1:17" s="17" customFormat="1" ht="15.75" x14ac:dyDescent="0.2">
      <c r="A17" s="8">
        <v>14</v>
      </c>
      <c r="B17" s="9" t="s">
        <v>135</v>
      </c>
      <c r="C17" s="10" t="s">
        <v>151</v>
      </c>
      <c r="D17" s="10"/>
      <c r="E17" s="10"/>
      <c r="F17" s="9"/>
      <c r="G17" s="26">
        <f t="shared" si="0"/>
        <v>6</v>
      </c>
      <c r="H17" s="27"/>
      <c r="I17" s="20"/>
      <c r="J17" s="28"/>
      <c r="K17" s="20">
        <v>5</v>
      </c>
      <c r="L17" s="29">
        <v>6</v>
      </c>
      <c r="M17" s="20"/>
      <c r="N17" s="28"/>
      <c r="O17" s="30"/>
      <c r="P17" s="28"/>
      <c r="Q17" s="70">
        <f>G17</f>
        <v>6</v>
      </c>
    </row>
    <row r="18" spans="1:17" s="16" customFormat="1" ht="15.75" x14ac:dyDescent="0.2">
      <c r="A18" s="5">
        <v>15</v>
      </c>
      <c r="B18" s="5" t="s">
        <v>136</v>
      </c>
      <c r="C18" s="6" t="s">
        <v>152</v>
      </c>
      <c r="D18" s="6" t="s">
        <v>15</v>
      </c>
      <c r="E18" s="6" t="s">
        <v>153</v>
      </c>
      <c r="F18" s="5" t="s">
        <v>93</v>
      </c>
      <c r="G18" s="21">
        <f t="shared" si="0"/>
        <v>27</v>
      </c>
      <c r="H18" s="22">
        <v>2</v>
      </c>
      <c r="I18" s="19">
        <v>3</v>
      </c>
      <c r="J18" s="23">
        <v>8</v>
      </c>
      <c r="K18" s="19">
        <v>1</v>
      </c>
      <c r="L18" s="24">
        <v>10</v>
      </c>
      <c r="M18" s="19" t="s">
        <v>18</v>
      </c>
      <c r="N18" s="23">
        <v>1</v>
      </c>
      <c r="O18" s="25">
        <v>3</v>
      </c>
      <c r="P18" s="23">
        <v>8</v>
      </c>
      <c r="Q18" s="70">
        <f>L18+J18+P18</f>
        <v>26</v>
      </c>
    </row>
    <row r="19" spans="1:17" s="17" customFormat="1" ht="15.75" x14ac:dyDescent="0.2">
      <c r="A19" s="8">
        <v>16</v>
      </c>
      <c r="B19" s="9" t="s">
        <v>137</v>
      </c>
      <c r="C19" s="10" t="s">
        <v>154</v>
      </c>
      <c r="D19" s="10" t="s">
        <v>15</v>
      </c>
      <c r="E19" s="10" t="s">
        <v>21</v>
      </c>
      <c r="F19" s="9" t="s">
        <v>17</v>
      </c>
      <c r="G19" s="26">
        <f t="shared" si="0"/>
        <v>12</v>
      </c>
      <c r="H19" s="27"/>
      <c r="I19" s="20">
        <v>2</v>
      </c>
      <c r="J19" s="28">
        <v>9</v>
      </c>
      <c r="K19" s="20">
        <v>8</v>
      </c>
      <c r="L19" s="29">
        <v>3</v>
      </c>
      <c r="M19" s="20"/>
      <c r="N19" s="28"/>
      <c r="O19" s="30"/>
      <c r="P19" s="28"/>
      <c r="Q19" s="70">
        <f>G19</f>
        <v>12</v>
      </c>
    </row>
    <row r="20" spans="1:17" s="16" customFormat="1" ht="15.75" x14ac:dyDescent="0.2">
      <c r="A20" s="5">
        <v>17</v>
      </c>
      <c r="B20" s="5" t="s">
        <v>138</v>
      </c>
      <c r="C20" s="6">
        <v>777</v>
      </c>
      <c r="D20" s="6" t="s">
        <v>155</v>
      </c>
      <c r="E20" s="6" t="s">
        <v>58</v>
      </c>
      <c r="F20" s="5" t="s">
        <v>22</v>
      </c>
      <c r="G20" s="21">
        <f t="shared" si="0"/>
        <v>14</v>
      </c>
      <c r="H20" s="22"/>
      <c r="I20" s="19">
        <v>9</v>
      </c>
      <c r="J20" s="23">
        <v>2</v>
      </c>
      <c r="K20" s="19">
        <v>9</v>
      </c>
      <c r="L20" s="24">
        <v>2</v>
      </c>
      <c r="M20" s="19">
        <v>2</v>
      </c>
      <c r="N20" s="23">
        <v>9</v>
      </c>
      <c r="O20" s="25" t="s">
        <v>18</v>
      </c>
      <c r="P20" s="23">
        <v>1</v>
      </c>
      <c r="Q20" s="70">
        <f>N20+L20+J20</f>
        <v>13</v>
      </c>
    </row>
    <row r="21" spans="1:17" s="17" customFormat="1" ht="15.75" x14ac:dyDescent="0.2">
      <c r="A21" s="8">
        <v>18</v>
      </c>
      <c r="B21" s="9" t="s">
        <v>205</v>
      </c>
      <c r="C21" s="10" t="s">
        <v>206</v>
      </c>
      <c r="D21" s="10"/>
      <c r="E21" s="10"/>
      <c r="F21" s="9"/>
      <c r="G21" s="26">
        <f t="shared" si="0"/>
        <v>6</v>
      </c>
      <c r="H21" s="27"/>
      <c r="I21" s="20"/>
      <c r="J21" s="28"/>
      <c r="K21" s="20"/>
      <c r="L21" s="29"/>
      <c r="M21" s="20">
        <v>5</v>
      </c>
      <c r="N21" s="28">
        <v>6</v>
      </c>
      <c r="O21" s="30"/>
      <c r="P21" s="28"/>
      <c r="Q21" s="70">
        <f>G21</f>
        <v>6</v>
      </c>
    </row>
    <row r="22" spans="1:17" s="16" customFormat="1" ht="15.75" x14ac:dyDescent="0.2">
      <c r="A22" s="5">
        <v>19</v>
      </c>
      <c r="B22" s="5" t="s">
        <v>139</v>
      </c>
      <c r="C22" s="6" t="s">
        <v>156</v>
      </c>
      <c r="D22" s="6" t="s">
        <v>15</v>
      </c>
      <c r="E22" s="6" t="s">
        <v>45</v>
      </c>
      <c r="F22" s="5" t="s">
        <v>36</v>
      </c>
      <c r="G22" s="21">
        <f t="shared" si="0"/>
        <v>15</v>
      </c>
      <c r="H22" s="22"/>
      <c r="I22" s="19">
        <v>6</v>
      </c>
      <c r="J22" s="23">
        <v>5</v>
      </c>
      <c r="K22" s="19">
        <v>6</v>
      </c>
      <c r="L22" s="24">
        <v>5</v>
      </c>
      <c r="M22" s="19">
        <v>6</v>
      </c>
      <c r="N22" s="23">
        <v>5</v>
      </c>
      <c r="O22" s="25"/>
      <c r="P22" s="23"/>
      <c r="Q22" s="70">
        <f>G22</f>
        <v>15</v>
      </c>
    </row>
    <row r="23" spans="1:17" s="17" customFormat="1" ht="15.75" x14ac:dyDescent="0.2">
      <c r="A23" s="8">
        <v>20</v>
      </c>
      <c r="B23" s="9" t="s">
        <v>140</v>
      </c>
      <c r="C23" s="10" t="s">
        <v>157</v>
      </c>
      <c r="D23" s="10" t="s">
        <v>15</v>
      </c>
      <c r="E23" s="10" t="s">
        <v>158</v>
      </c>
      <c r="F23" s="9" t="s">
        <v>86</v>
      </c>
      <c r="G23" s="26">
        <f>J23+L23+N23+P23</f>
        <v>1</v>
      </c>
      <c r="H23" s="27"/>
      <c r="I23" s="20">
        <v>12</v>
      </c>
      <c r="J23" s="28">
        <v>1</v>
      </c>
      <c r="K23" s="20"/>
      <c r="L23" s="29"/>
      <c r="M23" s="20"/>
      <c r="N23" s="28"/>
      <c r="O23" s="30"/>
      <c r="P23" s="28"/>
      <c r="Q23" s="70">
        <f>G23</f>
        <v>1</v>
      </c>
    </row>
    <row r="24" spans="1:17" s="16" customFormat="1" ht="16.5" thickBot="1" x14ac:dyDescent="0.25">
      <c r="A24" s="5">
        <v>21</v>
      </c>
      <c r="B24" s="5" t="s">
        <v>234</v>
      </c>
      <c r="C24" s="6" t="s">
        <v>235</v>
      </c>
      <c r="D24" s="6" t="s">
        <v>15</v>
      </c>
      <c r="E24" s="6" t="s">
        <v>64</v>
      </c>
      <c r="F24" s="5" t="s">
        <v>93</v>
      </c>
      <c r="G24" s="21">
        <f t="shared" si="0"/>
        <v>6</v>
      </c>
      <c r="H24" s="22"/>
      <c r="I24" s="19"/>
      <c r="J24" s="23"/>
      <c r="K24" s="19"/>
      <c r="L24" s="24"/>
      <c r="M24" s="19"/>
      <c r="N24" s="23"/>
      <c r="O24" s="25">
        <v>5</v>
      </c>
      <c r="P24" s="23">
        <v>6</v>
      </c>
      <c r="Q24" s="71">
        <f>G24</f>
        <v>6</v>
      </c>
    </row>
  </sheetData>
  <mergeCells count="14">
    <mergeCell ref="Q2:Q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</mergeCells>
  <phoneticPr fontId="19" type="noConversion"/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Q2" sqref="Q2:Q3"/>
    </sheetView>
  </sheetViews>
  <sheetFormatPr defaultRowHeight="15" x14ac:dyDescent="0.25"/>
  <cols>
    <col min="1" max="1" width="3.85546875" bestFit="1" customWidth="1"/>
    <col min="2" max="2" width="25" bestFit="1" customWidth="1"/>
    <col min="3" max="3" width="6" bestFit="1" customWidth="1"/>
    <col min="4" max="4" width="11.5703125" bestFit="1" customWidth="1"/>
    <col min="5" max="5" width="21.7109375" bestFit="1" customWidth="1"/>
    <col min="6" max="6" width="14.85546875" bestFit="1" customWidth="1"/>
    <col min="7" max="7" width="4.140625" bestFit="1" customWidth="1"/>
    <col min="8" max="8" width="6.5703125" bestFit="1" customWidth="1"/>
    <col min="9" max="9" width="8.140625" style="18" bestFit="1" customWidth="1"/>
    <col min="10" max="10" width="3.85546875" bestFit="1" customWidth="1"/>
    <col min="11" max="11" width="6.7109375" bestFit="1" customWidth="1"/>
    <col min="12" max="12" width="3.85546875" bestFit="1" customWidth="1"/>
    <col min="13" max="13" width="3.28515625" bestFit="1" customWidth="1"/>
    <col min="14" max="14" width="3.85546875" bestFit="1" customWidth="1"/>
    <col min="15" max="15" width="3.28515625" bestFit="1" customWidth="1"/>
    <col min="16" max="16" width="3.85546875" bestFit="1" customWidth="1"/>
    <col min="17" max="17" width="6.5703125" bestFit="1" customWidth="1"/>
  </cols>
  <sheetData>
    <row r="1" spans="1:17" ht="21" thickBot="1" x14ac:dyDescent="0.35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7" ht="135" customHeight="1" x14ac:dyDescent="0.25">
      <c r="A2" s="54" t="s">
        <v>0</v>
      </c>
      <c r="B2" s="56" t="s">
        <v>1</v>
      </c>
      <c r="C2" s="58" t="s">
        <v>2</v>
      </c>
      <c r="D2" s="60" t="s">
        <v>3</v>
      </c>
      <c r="E2" s="60" t="s">
        <v>4</v>
      </c>
      <c r="F2" s="60" t="s">
        <v>5</v>
      </c>
      <c r="G2" s="62" t="s">
        <v>6</v>
      </c>
      <c r="H2" s="64" t="s">
        <v>7</v>
      </c>
      <c r="I2" s="66" t="s">
        <v>8</v>
      </c>
      <c r="J2" s="67"/>
      <c r="K2" s="66" t="s">
        <v>9</v>
      </c>
      <c r="L2" s="68"/>
      <c r="M2" s="66" t="s">
        <v>10</v>
      </c>
      <c r="N2" s="67"/>
      <c r="O2" s="68" t="s">
        <v>11</v>
      </c>
      <c r="P2" s="67"/>
      <c r="Q2" s="69" t="s">
        <v>240</v>
      </c>
    </row>
    <row r="3" spans="1:17" ht="38.25" thickBot="1" x14ac:dyDescent="0.3">
      <c r="A3" s="55"/>
      <c r="B3" s="57"/>
      <c r="C3" s="59"/>
      <c r="D3" s="61"/>
      <c r="E3" s="61"/>
      <c r="F3" s="61"/>
      <c r="G3" s="63"/>
      <c r="H3" s="65"/>
      <c r="I3" s="1" t="s">
        <v>12</v>
      </c>
      <c r="J3" s="2" t="s">
        <v>13</v>
      </c>
      <c r="K3" s="1" t="s">
        <v>12</v>
      </c>
      <c r="L3" s="3" t="s">
        <v>13</v>
      </c>
      <c r="M3" s="1" t="s">
        <v>12</v>
      </c>
      <c r="N3" s="2" t="s">
        <v>13</v>
      </c>
      <c r="O3" s="4" t="s">
        <v>12</v>
      </c>
      <c r="P3" s="2" t="s">
        <v>13</v>
      </c>
      <c r="Q3" s="72"/>
    </row>
    <row r="4" spans="1:17" s="16" customFormat="1" ht="15.75" x14ac:dyDescent="0.2">
      <c r="A4" s="5">
        <v>1</v>
      </c>
      <c r="B4" s="5" t="s">
        <v>161</v>
      </c>
      <c r="C4" s="6" t="s">
        <v>172</v>
      </c>
      <c r="D4" s="6" t="s">
        <v>15</v>
      </c>
      <c r="E4" s="6" t="s">
        <v>21</v>
      </c>
      <c r="F4" s="5" t="s">
        <v>22</v>
      </c>
      <c r="G4" s="21">
        <f t="shared" ref="G4:G17" si="0">J4+L4+N4+P4</f>
        <v>29</v>
      </c>
      <c r="H4" s="22">
        <v>3</v>
      </c>
      <c r="I4" s="19">
        <v>4</v>
      </c>
      <c r="J4" s="23">
        <v>7</v>
      </c>
      <c r="K4" s="19">
        <v>2</v>
      </c>
      <c r="L4" s="24">
        <v>9</v>
      </c>
      <c r="M4" s="19">
        <v>5</v>
      </c>
      <c r="N4" s="23">
        <v>6</v>
      </c>
      <c r="O4" s="25">
        <v>4</v>
      </c>
      <c r="P4" s="23">
        <v>7</v>
      </c>
      <c r="Q4" s="73">
        <f>L4+J4+P4</f>
        <v>23</v>
      </c>
    </row>
    <row r="5" spans="1:17" s="17" customFormat="1" ht="15.75" x14ac:dyDescent="0.2">
      <c r="A5" s="8">
        <v>2</v>
      </c>
      <c r="B5" s="9" t="s">
        <v>211</v>
      </c>
      <c r="C5" s="10" t="s">
        <v>212</v>
      </c>
      <c r="D5" s="10"/>
      <c r="E5" s="10"/>
      <c r="F5" s="9"/>
      <c r="G5" s="26">
        <f t="shared" si="0"/>
        <v>8</v>
      </c>
      <c r="H5" s="27"/>
      <c r="I5" s="20"/>
      <c r="J5" s="28"/>
      <c r="K5" s="20"/>
      <c r="L5" s="29"/>
      <c r="M5" s="20">
        <v>3</v>
      </c>
      <c r="N5" s="28">
        <v>8</v>
      </c>
      <c r="O5" s="30"/>
      <c r="P5" s="28"/>
      <c r="Q5" s="70">
        <f>G5</f>
        <v>8</v>
      </c>
    </row>
    <row r="6" spans="1:17" s="16" customFormat="1" ht="15.75" x14ac:dyDescent="0.2">
      <c r="A6" s="5">
        <v>3</v>
      </c>
      <c r="B6" s="5" t="s">
        <v>162</v>
      </c>
      <c r="C6" s="6">
        <v>666</v>
      </c>
      <c r="D6" s="6" t="s">
        <v>15</v>
      </c>
      <c r="E6" s="6" t="s">
        <v>148</v>
      </c>
      <c r="F6" s="5" t="s">
        <v>173</v>
      </c>
      <c r="G6" s="21">
        <f t="shared" si="0"/>
        <v>1</v>
      </c>
      <c r="H6" s="22"/>
      <c r="I6" s="19">
        <v>10</v>
      </c>
      <c r="J6" s="23">
        <v>1</v>
      </c>
      <c r="K6" s="19"/>
      <c r="L6" s="24"/>
      <c r="M6" s="19"/>
      <c r="N6" s="23"/>
      <c r="O6" s="25"/>
      <c r="P6" s="23"/>
      <c r="Q6" s="70">
        <f>G6</f>
        <v>1</v>
      </c>
    </row>
    <row r="7" spans="1:17" s="17" customFormat="1" ht="15.75" x14ac:dyDescent="0.2">
      <c r="A7" s="8">
        <v>4</v>
      </c>
      <c r="B7" s="9" t="s">
        <v>163</v>
      </c>
      <c r="C7" s="10" t="s">
        <v>174</v>
      </c>
      <c r="D7" s="10" t="s">
        <v>15</v>
      </c>
      <c r="E7" s="10" t="s">
        <v>45</v>
      </c>
      <c r="F7" s="9" t="s">
        <v>86</v>
      </c>
      <c r="G7" s="26">
        <f t="shared" si="0"/>
        <v>28</v>
      </c>
      <c r="H7" s="27">
        <v>2</v>
      </c>
      <c r="I7" s="20">
        <v>5</v>
      </c>
      <c r="J7" s="28">
        <v>6</v>
      </c>
      <c r="K7" s="20">
        <v>1</v>
      </c>
      <c r="L7" s="29">
        <v>10</v>
      </c>
      <c r="M7" s="20">
        <v>7</v>
      </c>
      <c r="N7" s="28">
        <v>4</v>
      </c>
      <c r="O7" s="30">
        <v>3</v>
      </c>
      <c r="P7" s="28">
        <v>8</v>
      </c>
      <c r="Q7" s="70">
        <f>L7+P7+J7</f>
        <v>24</v>
      </c>
    </row>
    <row r="8" spans="1:17" s="16" customFormat="1" ht="15.75" x14ac:dyDescent="0.2">
      <c r="A8" s="5">
        <v>5</v>
      </c>
      <c r="B8" s="5" t="s">
        <v>164</v>
      </c>
      <c r="C8" s="6" t="s">
        <v>175</v>
      </c>
      <c r="D8" s="6" t="s">
        <v>15</v>
      </c>
      <c r="E8" s="6" t="s">
        <v>176</v>
      </c>
      <c r="F8" s="5" t="s">
        <v>17</v>
      </c>
      <c r="G8" s="21">
        <f t="shared" si="0"/>
        <v>3</v>
      </c>
      <c r="H8" s="22"/>
      <c r="I8" s="19">
        <v>8</v>
      </c>
      <c r="J8" s="23">
        <v>3</v>
      </c>
      <c r="K8" s="19"/>
      <c r="L8" s="24"/>
      <c r="M8" s="19"/>
      <c r="N8" s="23"/>
      <c r="O8" s="25"/>
      <c r="P8" s="23"/>
      <c r="Q8" s="70">
        <f>G8</f>
        <v>3</v>
      </c>
    </row>
    <row r="9" spans="1:17" s="17" customFormat="1" ht="15.75" x14ac:dyDescent="0.2">
      <c r="A9" s="8">
        <v>6</v>
      </c>
      <c r="B9" s="9" t="s">
        <v>165</v>
      </c>
      <c r="C9" s="10" t="s">
        <v>177</v>
      </c>
      <c r="D9" s="10" t="s">
        <v>15</v>
      </c>
      <c r="E9" s="10" t="s">
        <v>119</v>
      </c>
      <c r="F9" s="9" t="s">
        <v>36</v>
      </c>
      <c r="G9" s="26">
        <f t="shared" si="0"/>
        <v>4</v>
      </c>
      <c r="H9" s="27"/>
      <c r="I9" s="20">
        <v>7</v>
      </c>
      <c r="J9" s="28">
        <v>4</v>
      </c>
      <c r="K9" s="20"/>
      <c r="L9" s="29"/>
      <c r="M9" s="20"/>
      <c r="N9" s="28"/>
      <c r="O9" s="30"/>
      <c r="P9" s="28"/>
      <c r="Q9" s="70">
        <f>G9</f>
        <v>4</v>
      </c>
    </row>
    <row r="10" spans="1:17" s="16" customFormat="1" ht="15.75" x14ac:dyDescent="0.2">
      <c r="A10" s="5">
        <v>7</v>
      </c>
      <c r="B10" s="5" t="s">
        <v>166</v>
      </c>
      <c r="C10" s="6">
        <v>111</v>
      </c>
      <c r="D10" s="6" t="s">
        <v>15</v>
      </c>
      <c r="E10" s="6" t="s">
        <v>21</v>
      </c>
      <c r="F10" s="5" t="s">
        <v>17</v>
      </c>
      <c r="G10" s="21">
        <f t="shared" si="0"/>
        <v>24</v>
      </c>
      <c r="H10" s="22"/>
      <c r="I10" s="19">
        <v>9</v>
      </c>
      <c r="J10" s="23">
        <v>2</v>
      </c>
      <c r="K10" s="19">
        <v>3</v>
      </c>
      <c r="L10" s="24">
        <v>8</v>
      </c>
      <c r="M10" s="19">
        <v>1</v>
      </c>
      <c r="N10" s="23">
        <v>10</v>
      </c>
      <c r="O10" s="25">
        <v>7</v>
      </c>
      <c r="P10" s="23">
        <v>4</v>
      </c>
      <c r="Q10" s="70">
        <f>N10+L10+P10</f>
        <v>22</v>
      </c>
    </row>
    <row r="11" spans="1:17" s="17" customFormat="1" ht="15.75" x14ac:dyDescent="0.2">
      <c r="A11" s="8">
        <v>8</v>
      </c>
      <c r="B11" s="9" t="s">
        <v>167</v>
      </c>
      <c r="C11" s="10">
        <v>100</v>
      </c>
      <c r="D11" s="10" t="s">
        <v>15</v>
      </c>
      <c r="E11" s="10" t="s">
        <v>21</v>
      </c>
      <c r="F11" s="9" t="s">
        <v>22</v>
      </c>
      <c r="G11" s="26">
        <f t="shared" si="0"/>
        <v>26</v>
      </c>
      <c r="H11" s="27">
        <v>1</v>
      </c>
      <c r="I11" s="20">
        <v>1</v>
      </c>
      <c r="J11" s="28">
        <v>10</v>
      </c>
      <c r="K11" s="20" t="s">
        <v>18</v>
      </c>
      <c r="L11" s="29">
        <v>1</v>
      </c>
      <c r="M11" s="20">
        <v>6</v>
      </c>
      <c r="N11" s="28">
        <v>5</v>
      </c>
      <c r="O11" s="30">
        <v>1</v>
      </c>
      <c r="P11" s="28">
        <v>10</v>
      </c>
      <c r="Q11" s="70">
        <f>P11+N11+J11</f>
        <v>25</v>
      </c>
    </row>
    <row r="12" spans="1:17" s="16" customFormat="1" ht="15.75" x14ac:dyDescent="0.2">
      <c r="A12" s="5">
        <v>9</v>
      </c>
      <c r="B12" s="5" t="s">
        <v>168</v>
      </c>
      <c r="C12" s="6" t="s">
        <v>178</v>
      </c>
      <c r="D12" s="6" t="s">
        <v>15</v>
      </c>
      <c r="E12" s="6" t="s">
        <v>179</v>
      </c>
      <c r="F12" s="5" t="s">
        <v>93</v>
      </c>
      <c r="G12" s="21">
        <f t="shared" si="0"/>
        <v>17</v>
      </c>
      <c r="H12" s="22"/>
      <c r="I12" s="19">
        <v>3</v>
      </c>
      <c r="J12" s="23">
        <v>8</v>
      </c>
      <c r="K12" s="19" t="s">
        <v>18</v>
      </c>
      <c r="L12" s="24">
        <v>1</v>
      </c>
      <c r="M12" s="19">
        <v>8</v>
      </c>
      <c r="N12" s="23">
        <v>3</v>
      </c>
      <c r="O12" s="25">
        <v>6</v>
      </c>
      <c r="P12" s="23">
        <v>5</v>
      </c>
      <c r="Q12" s="70">
        <f>J12+N12+P12</f>
        <v>16</v>
      </c>
    </row>
    <row r="13" spans="1:17" s="17" customFormat="1" ht="15.75" x14ac:dyDescent="0.2">
      <c r="A13" s="8">
        <v>10</v>
      </c>
      <c r="B13" s="9" t="s">
        <v>213</v>
      </c>
      <c r="C13" s="10" t="s">
        <v>214</v>
      </c>
      <c r="D13" s="10"/>
      <c r="E13" s="10"/>
      <c r="F13" s="9"/>
      <c r="G13" s="26">
        <f t="shared" si="0"/>
        <v>12</v>
      </c>
      <c r="H13" s="27"/>
      <c r="I13" s="20"/>
      <c r="J13" s="28"/>
      <c r="K13" s="20"/>
      <c r="L13" s="29"/>
      <c r="M13" s="20">
        <v>2</v>
      </c>
      <c r="N13" s="28">
        <v>9</v>
      </c>
      <c r="O13" s="30">
        <v>8</v>
      </c>
      <c r="P13" s="28">
        <v>3</v>
      </c>
      <c r="Q13" s="70">
        <f>G13</f>
        <v>12</v>
      </c>
    </row>
    <row r="14" spans="1:17" s="16" customFormat="1" ht="15.75" x14ac:dyDescent="0.2">
      <c r="A14" s="5">
        <v>11</v>
      </c>
      <c r="B14" s="5" t="s">
        <v>169</v>
      </c>
      <c r="C14" s="6" t="s">
        <v>180</v>
      </c>
      <c r="D14" s="6" t="s">
        <v>15</v>
      </c>
      <c r="E14" s="6" t="s">
        <v>21</v>
      </c>
      <c r="F14" s="5" t="s">
        <v>17</v>
      </c>
      <c r="G14" s="21">
        <f t="shared" si="0"/>
        <v>28</v>
      </c>
      <c r="H14" s="22"/>
      <c r="I14" s="19">
        <v>2</v>
      </c>
      <c r="J14" s="23">
        <v>9</v>
      </c>
      <c r="K14" s="19">
        <v>5</v>
      </c>
      <c r="L14" s="24">
        <v>6</v>
      </c>
      <c r="M14" s="19">
        <v>4</v>
      </c>
      <c r="N14" s="23">
        <v>7</v>
      </c>
      <c r="O14" s="25">
        <v>5</v>
      </c>
      <c r="P14" s="23">
        <v>6</v>
      </c>
      <c r="Q14" s="70">
        <f>J14+N14+P14</f>
        <v>22</v>
      </c>
    </row>
    <row r="15" spans="1:17" s="17" customFormat="1" ht="15.75" x14ac:dyDescent="0.2">
      <c r="A15" s="8">
        <v>12</v>
      </c>
      <c r="B15" s="9" t="s">
        <v>171</v>
      </c>
      <c r="C15" s="10" t="s">
        <v>181</v>
      </c>
      <c r="D15" s="10" t="s">
        <v>15</v>
      </c>
      <c r="E15" s="10" t="s">
        <v>182</v>
      </c>
      <c r="F15" s="9" t="s">
        <v>17</v>
      </c>
      <c r="G15" s="26">
        <f t="shared" si="0"/>
        <v>1</v>
      </c>
      <c r="H15" s="27"/>
      <c r="I15" s="20" t="s">
        <v>18</v>
      </c>
      <c r="J15" s="28">
        <v>1</v>
      </c>
      <c r="K15" s="20"/>
      <c r="L15" s="29"/>
      <c r="M15" s="20"/>
      <c r="N15" s="28"/>
      <c r="O15" s="30"/>
      <c r="P15" s="28"/>
      <c r="Q15" s="70">
        <f>G15</f>
        <v>1</v>
      </c>
    </row>
    <row r="16" spans="1:17" s="16" customFormat="1" ht="15.75" x14ac:dyDescent="0.2">
      <c r="A16" s="5">
        <v>13</v>
      </c>
      <c r="B16" s="5" t="s">
        <v>170</v>
      </c>
      <c r="C16" s="6">
        <v>469</v>
      </c>
      <c r="D16" s="6" t="s">
        <v>142</v>
      </c>
      <c r="E16" s="6" t="s">
        <v>45</v>
      </c>
      <c r="F16" s="5" t="s">
        <v>17</v>
      </c>
      <c r="G16" s="21">
        <f t="shared" si="0"/>
        <v>21</v>
      </c>
      <c r="H16" s="22"/>
      <c r="I16" s="19">
        <v>6</v>
      </c>
      <c r="J16" s="23">
        <v>5</v>
      </c>
      <c r="K16" s="19">
        <v>4</v>
      </c>
      <c r="L16" s="24">
        <v>7</v>
      </c>
      <c r="M16" s="19"/>
      <c r="N16" s="23"/>
      <c r="O16" s="25">
        <v>2</v>
      </c>
      <c r="P16" s="23">
        <v>9</v>
      </c>
      <c r="Q16" s="70">
        <f>G16</f>
        <v>21</v>
      </c>
    </row>
    <row r="17" spans="1:17" s="17" customFormat="1" ht="16.5" thickBot="1" x14ac:dyDescent="0.25">
      <c r="A17" s="8">
        <v>14</v>
      </c>
      <c r="B17" s="9" t="s">
        <v>236</v>
      </c>
      <c r="C17" s="10">
        <v>98</v>
      </c>
      <c r="D17" s="10" t="s">
        <v>142</v>
      </c>
      <c r="E17" s="10" t="s">
        <v>233</v>
      </c>
      <c r="F17" s="9" t="s">
        <v>17</v>
      </c>
      <c r="G17" s="26">
        <f t="shared" si="0"/>
        <v>1</v>
      </c>
      <c r="H17" s="27"/>
      <c r="I17" s="20"/>
      <c r="J17" s="28"/>
      <c r="K17" s="20"/>
      <c r="L17" s="29"/>
      <c r="M17" s="20"/>
      <c r="N17" s="28"/>
      <c r="O17" s="30"/>
      <c r="P17" s="28">
        <v>1</v>
      </c>
      <c r="Q17" s="71">
        <f>G17</f>
        <v>1</v>
      </c>
    </row>
  </sheetData>
  <mergeCells count="14">
    <mergeCell ref="Q2:Q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</mergeCells>
  <phoneticPr fontId="19" type="noConversion"/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Q13" sqref="Q13"/>
    </sheetView>
  </sheetViews>
  <sheetFormatPr defaultColWidth="4" defaultRowHeight="15" x14ac:dyDescent="0.25"/>
  <cols>
    <col min="1" max="1" width="3.85546875" bestFit="1" customWidth="1"/>
    <col min="2" max="2" width="24.85546875" bestFit="1" customWidth="1"/>
    <col min="3" max="3" width="6.42578125" bestFit="1" customWidth="1"/>
    <col min="4" max="4" width="19.140625" bestFit="1" customWidth="1"/>
    <col min="5" max="5" width="19.42578125" bestFit="1" customWidth="1"/>
    <col min="6" max="6" width="12.140625" bestFit="1" customWidth="1"/>
    <col min="7" max="7" width="4.140625" bestFit="1" customWidth="1"/>
    <col min="8" max="8" width="6.5703125" bestFit="1" customWidth="1"/>
    <col min="9" max="9" width="6.7109375" bestFit="1" customWidth="1"/>
    <col min="10" max="10" width="3.85546875" bestFit="1" customWidth="1"/>
    <col min="11" max="11" width="3.28515625" bestFit="1" customWidth="1"/>
    <col min="12" max="12" width="3.85546875" bestFit="1" customWidth="1"/>
    <col min="13" max="13" width="6.7109375" bestFit="1" customWidth="1"/>
    <col min="14" max="14" width="3.85546875" bestFit="1" customWidth="1"/>
    <col min="15" max="15" width="3.28515625" bestFit="1" customWidth="1"/>
    <col min="16" max="16" width="3.85546875" bestFit="1" customWidth="1"/>
    <col min="17" max="17" width="6.5703125" bestFit="1" customWidth="1"/>
  </cols>
  <sheetData>
    <row r="1" spans="1:17" ht="21" thickBot="1" x14ac:dyDescent="0.35">
      <c r="A1" s="53" t="s">
        <v>160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7" ht="135" customHeight="1" x14ac:dyDescent="0.25">
      <c r="A2" s="54" t="s">
        <v>0</v>
      </c>
      <c r="B2" s="56" t="s">
        <v>1</v>
      </c>
      <c r="C2" s="58" t="s">
        <v>2</v>
      </c>
      <c r="D2" s="60" t="s">
        <v>3</v>
      </c>
      <c r="E2" s="60" t="s">
        <v>4</v>
      </c>
      <c r="F2" s="60" t="s">
        <v>5</v>
      </c>
      <c r="G2" s="62" t="s">
        <v>6</v>
      </c>
      <c r="H2" s="64" t="s">
        <v>7</v>
      </c>
      <c r="I2" s="66" t="s">
        <v>8</v>
      </c>
      <c r="J2" s="68"/>
      <c r="K2" s="66" t="s">
        <v>9</v>
      </c>
      <c r="L2" s="67"/>
      <c r="M2" s="68" t="s">
        <v>10</v>
      </c>
      <c r="N2" s="67"/>
      <c r="O2" s="68" t="s">
        <v>11</v>
      </c>
      <c r="P2" s="67"/>
      <c r="Q2" s="69" t="s">
        <v>240</v>
      </c>
    </row>
    <row r="3" spans="1:17" ht="38.25" thickBot="1" x14ac:dyDescent="0.3">
      <c r="A3" s="55"/>
      <c r="B3" s="57"/>
      <c r="C3" s="59"/>
      <c r="D3" s="61"/>
      <c r="E3" s="61"/>
      <c r="F3" s="61"/>
      <c r="G3" s="63"/>
      <c r="H3" s="65"/>
      <c r="I3" s="1" t="s">
        <v>12</v>
      </c>
      <c r="J3" s="3" t="s">
        <v>13</v>
      </c>
      <c r="K3" s="1" t="s">
        <v>12</v>
      </c>
      <c r="L3" s="2" t="s">
        <v>13</v>
      </c>
      <c r="M3" s="4" t="s">
        <v>12</v>
      </c>
      <c r="N3" s="2" t="s">
        <v>13</v>
      </c>
      <c r="O3" s="4" t="s">
        <v>12</v>
      </c>
      <c r="P3" s="2" t="s">
        <v>13</v>
      </c>
      <c r="Q3" s="72"/>
    </row>
    <row r="4" spans="1:17" s="16" customFormat="1" ht="15.75" x14ac:dyDescent="0.2">
      <c r="A4" s="5">
        <v>1</v>
      </c>
      <c r="B4" s="5" t="s">
        <v>222</v>
      </c>
      <c r="C4" s="6" t="s">
        <v>223</v>
      </c>
      <c r="D4" s="6"/>
      <c r="E4" s="6"/>
      <c r="F4" s="5"/>
      <c r="G4" s="21">
        <f>J4+L4+N4+P4</f>
        <v>8</v>
      </c>
      <c r="H4" s="22"/>
      <c r="I4" s="19"/>
      <c r="J4" s="23"/>
      <c r="K4" s="19"/>
      <c r="L4" s="24"/>
      <c r="M4" s="19" t="s">
        <v>18</v>
      </c>
      <c r="N4" s="23">
        <v>1</v>
      </c>
      <c r="O4" s="25">
        <v>4</v>
      </c>
      <c r="P4" s="23">
        <v>7</v>
      </c>
      <c r="Q4" s="73">
        <f>G4</f>
        <v>8</v>
      </c>
    </row>
    <row r="5" spans="1:17" s="17" customFormat="1" ht="15.75" x14ac:dyDescent="0.2">
      <c r="A5" s="8">
        <v>2</v>
      </c>
      <c r="B5" s="9" t="s">
        <v>183</v>
      </c>
      <c r="C5" s="10" t="s">
        <v>191</v>
      </c>
      <c r="D5" s="10" t="s">
        <v>155</v>
      </c>
      <c r="E5" s="10" t="s">
        <v>45</v>
      </c>
      <c r="F5" s="9" t="s">
        <v>17</v>
      </c>
      <c r="G5" s="26">
        <f>J5+L5+N5+P5</f>
        <v>16</v>
      </c>
      <c r="H5" s="27"/>
      <c r="I5" s="20">
        <v>3</v>
      </c>
      <c r="J5" s="28">
        <v>8</v>
      </c>
      <c r="K5" s="20">
        <v>3</v>
      </c>
      <c r="L5" s="29">
        <v>8</v>
      </c>
      <c r="M5" s="20"/>
      <c r="N5" s="28"/>
      <c r="O5" s="30"/>
      <c r="P5" s="28"/>
      <c r="Q5" s="70">
        <f>G5</f>
        <v>16</v>
      </c>
    </row>
    <row r="6" spans="1:17" s="16" customFormat="1" ht="15.75" x14ac:dyDescent="0.2">
      <c r="A6" s="5">
        <v>3</v>
      </c>
      <c r="B6" s="5" t="s">
        <v>23</v>
      </c>
      <c r="C6" s="6" t="s">
        <v>224</v>
      </c>
      <c r="D6" s="6"/>
      <c r="E6" s="6"/>
      <c r="F6" s="5"/>
      <c r="G6" s="21">
        <f t="shared" ref="G6:G16" si="0">J6+L6+N6+P6</f>
        <v>5</v>
      </c>
      <c r="H6" s="22"/>
      <c r="I6" s="19"/>
      <c r="J6" s="23"/>
      <c r="K6" s="19"/>
      <c r="L6" s="24"/>
      <c r="M6" s="19">
        <v>6</v>
      </c>
      <c r="N6" s="23">
        <v>5</v>
      </c>
      <c r="O6" s="25"/>
      <c r="P6" s="23"/>
      <c r="Q6" s="70">
        <f>G6</f>
        <v>5</v>
      </c>
    </row>
    <row r="7" spans="1:17" s="17" customFormat="1" ht="15.75" x14ac:dyDescent="0.2">
      <c r="A7" s="8">
        <v>4</v>
      </c>
      <c r="B7" s="9" t="s">
        <v>220</v>
      </c>
      <c r="C7" s="10" t="s">
        <v>221</v>
      </c>
      <c r="D7" s="10"/>
      <c r="E7" s="10"/>
      <c r="F7" s="9"/>
      <c r="G7" s="26">
        <f t="shared" si="0"/>
        <v>8</v>
      </c>
      <c r="H7" s="27"/>
      <c r="I7" s="20"/>
      <c r="J7" s="28"/>
      <c r="K7" s="20"/>
      <c r="L7" s="29"/>
      <c r="M7" s="20">
        <v>3</v>
      </c>
      <c r="N7" s="28">
        <v>8</v>
      </c>
      <c r="O7" s="30"/>
      <c r="P7" s="28"/>
      <c r="Q7" s="70">
        <f>G7</f>
        <v>8</v>
      </c>
    </row>
    <row r="8" spans="1:17" s="16" customFormat="1" ht="15.75" x14ac:dyDescent="0.2">
      <c r="A8" s="5">
        <v>5</v>
      </c>
      <c r="B8" s="5" t="s">
        <v>184</v>
      </c>
      <c r="C8" s="6" t="s">
        <v>192</v>
      </c>
      <c r="D8" s="6" t="s">
        <v>142</v>
      </c>
      <c r="E8" s="6" t="s">
        <v>81</v>
      </c>
      <c r="F8" s="5" t="s">
        <v>17</v>
      </c>
      <c r="G8" s="21">
        <f t="shared" si="0"/>
        <v>28</v>
      </c>
      <c r="H8" s="22">
        <v>3</v>
      </c>
      <c r="I8" s="19" t="s">
        <v>18</v>
      </c>
      <c r="J8" s="23">
        <v>1</v>
      </c>
      <c r="K8" s="19">
        <v>2</v>
      </c>
      <c r="L8" s="24">
        <v>9</v>
      </c>
      <c r="M8" s="19">
        <v>2</v>
      </c>
      <c r="N8" s="23">
        <v>9</v>
      </c>
      <c r="O8" s="25">
        <v>2</v>
      </c>
      <c r="P8" s="23">
        <v>9</v>
      </c>
      <c r="Q8" s="70">
        <f>P8+N8+L8</f>
        <v>27</v>
      </c>
    </row>
    <row r="9" spans="1:17" s="17" customFormat="1" ht="15.75" x14ac:dyDescent="0.2">
      <c r="A9" s="8">
        <v>6</v>
      </c>
      <c r="B9" s="9" t="s">
        <v>185</v>
      </c>
      <c r="C9" s="10" t="s">
        <v>193</v>
      </c>
      <c r="D9" s="10"/>
      <c r="E9" s="10"/>
      <c r="F9" s="9"/>
      <c r="G9" s="26">
        <f t="shared" si="0"/>
        <v>3</v>
      </c>
      <c r="H9" s="27"/>
      <c r="I9" s="20"/>
      <c r="J9" s="28"/>
      <c r="K9" s="20">
        <v>8</v>
      </c>
      <c r="L9" s="29">
        <v>3</v>
      </c>
      <c r="M9" s="20"/>
      <c r="N9" s="28"/>
      <c r="O9" s="30"/>
      <c r="P9" s="28"/>
      <c r="Q9" s="70">
        <f>G9</f>
        <v>3</v>
      </c>
    </row>
    <row r="10" spans="1:17" s="16" customFormat="1" ht="15.75" x14ac:dyDescent="0.2">
      <c r="A10" s="5">
        <v>7</v>
      </c>
      <c r="B10" s="5" t="s">
        <v>218</v>
      </c>
      <c r="C10" s="6" t="s">
        <v>219</v>
      </c>
      <c r="D10" s="6"/>
      <c r="E10" s="6"/>
      <c r="F10" s="5"/>
      <c r="G10" s="21">
        <f t="shared" si="0"/>
        <v>6</v>
      </c>
      <c r="H10" s="22"/>
      <c r="I10" s="19"/>
      <c r="J10" s="23"/>
      <c r="K10" s="19"/>
      <c r="L10" s="24"/>
      <c r="M10" s="19">
        <v>5</v>
      </c>
      <c r="N10" s="23">
        <v>6</v>
      </c>
      <c r="O10" s="25"/>
      <c r="P10" s="23"/>
      <c r="Q10" s="70">
        <f>G10</f>
        <v>6</v>
      </c>
    </row>
    <row r="11" spans="1:17" s="17" customFormat="1" ht="15.75" x14ac:dyDescent="0.2">
      <c r="A11" s="8">
        <v>8</v>
      </c>
      <c r="B11" s="9" t="s">
        <v>186</v>
      </c>
      <c r="C11" s="10">
        <v>555</v>
      </c>
      <c r="D11" s="10" t="s">
        <v>194</v>
      </c>
      <c r="E11" s="10" t="s">
        <v>195</v>
      </c>
      <c r="F11" s="9" t="s">
        <v>17</v>
      </c>
      <c r="G11" s="26">
        <f t="shared" si="0"/>
        <v>15</v>
      </c>
      <c r="H11" s="27"/>
      <c r="I11" s="20">
        <v>4</v>
      </c>
      <c r="J11" s="28">
        <v>7</v>
      </c>
      <c r="K11" s="20">
        <v>7</v>
      </c>
      <c r="L11" s="29">
        <v>4</v>
      </c>
      <c r="M11" s="20">
        <v>7</v>
      </c>
      <c r="N11" s="28">
        <v>4</v>
      </c>
      <c r="O11" s="30"/>
      <c r="P11" s="28"/>
      <c r="Q11" s="70">
        <f>G11</f>
        <v>15</v>
      </c>
    </row>
    <row r="12" spans="1:17" s="16" customFormat="1" ht="15.75" x14ac:dyDescent="0.2">
      <c r="A12" s="5">
        <v>10</v>
      </c>
      <c r="B12" s="5" t="s">
        <v>187</v>
      </c>
      <c r="C12" s="6" t="s">
        <v>196</v>
      </c>
      <c r="D12" s="6"/>
      <c r="E12" s="6"/>
      <c r="F12" s="5" t="s">
        <v>22</v>
      </c>
      <c r="G12" s="21">
        <f t="shared" si="0"/>
        <v>5</v>
      </c>
      <c r="H12" s="22"/>
      <c r="I12" s="19"/>
      <c r="J12" s="23"/>
      <c r="K12" s="19">
        <v>6</v>
      </c>
      <c r="L12" s="24">
        <v>5</v>
      </c>
      <c r="M12" s="19"/>
      <c r="N12" s="23"/>
      <c r="O12" s="25"/>
      <c r="P12" s="23"/>
      <c r="Q12" s="70">
        <f>G12</f>
        <v>5</v>
      </c>
    </row>
    <row r="13" spans="1:17" s="17" customFormat="1" ht="15.75" x14ac:dyDescent="0.2">
      <c r="A13" s="8">
        <v>11</v>
      </c>
      <c r="B13" s="9" t="s">
        <v>188</v>
      </c>
      <c r="C13" s="10" t="s">
        <v>197</v>
      </c>
      <c r="D13" s="10" t="s">
        <v>15</v>
      </c>
      <c r="E13" s="10" t="s">
        <v>119</v>
      </c>
      <c r="F13" s="9" t="s">
        <v>17</v>
      </c>
      <c r="G13" s="26">
        <f t="shared" si="0"/>
        <v>35</v>
      </c>
      <c r="H13" s="27">
        <v>2</v>
      </c>
      <c r="I13" s="20">
        <v>1</v>
      </c>
      <c r="J13" s="28">
        <v>10</v>
      </c>
      <c r="K13" s="20">
        <v>4</v>
      </c>
      <c r="L13" s="29">
        <v>7</v>
      </c>
      <c r="M13" s="20">
        <v>1</v>
      </c>
      <c r="N13" s="28">
        <v>10</v>
      </c>
      <c r="O13" s="30">
        <v>3</v>
      </c>
      <c r="P13" s="28">
        <v>8</v>
      </c>
      <c r="Q13" s="70">
        <f>N13+J13+P13</f>
        <v>28</v>
      </c>
    </row>
    <row r="14" spans="1:17" s="16" customFormat="1" ht="15.75" x14ac:dyDescent="0.2">
      <c r="A14" s="5">
        <v>12</v>
      </c>
      <c r="B14" s="5" t="s">
        <v>189</v>
      </c>
      <c r="C14" s="6" t="s">
        <v>198</v>
      </c>
      <c r="D14" s="6" t="s">
        <v>15</v>
      </c>
      <c r="E14" s="6" t="s">
        <v>199</v>
      </c>
      <c r="F14" s="5" t="s">
        <v>120</v>
      </c>
      <c r="G14" s="21">
        <f t="shared" si="0"/>
        <v>29</v>
      </c>
      <c r="H14" s="22">
        <v>1</v>
      </c>
      <c r="I14" s="19">
        <v>2</v>
      </c>
      <c r="J14" s="23">
        <v>9</v>
      </c>
      <c r="K14" s="19">
        <v>1</v>
      </c>
      <c r="L14" s="24">
        <v>10</v>
      </c>
      <c r="M14" s="19"/>
      <c r="N14" s="23"/>
      <c r="O14" s="25">
        <v>1</v>
      </c>
      <c r="P14" s="23">
        <v>10</v>
      </c>
      <c r="Q14" s="70">
        <f>G14</f>
        <v>29</v>
      </c>
    </row>
    <row r="15" spans="1:17" s="17" customFormat="1" ht="15.75" x14ac:dyDescent="0.2">
      <c r="A15" s="8">
        <v>13</v>
      </c>
      <c r="B15" s="9" t="s">
        <v>190</v>
      </c>
      <c r="C15" s="10" t="s">
        <v>200</v>
      </c>
      <c r="D15" s="10" t="s">
        <v>201</v>
      </c>
      <c r="E15" s="10" t="s">
        <v>202</v>
      </c>
      <c r="F15" s="9" t="s">
        <v>22</v>
      </c>
      <c r="G15" s="26">
        <f t="shared" si="0"/>
        <v>25</v>
      </c>
      <c r="H15" s="27"/>
      <c r="I15" s="20">
        <v>5</v>
      </c>
      <c r="J15" s="28">
        <v>6</v>
      </c>
      <c r="K15" s="20">
        <v>5</v>
      </c>
      <c r="L15" s="29">
        <v>6</v>
      </c>
      <c r="M15" s="20">
        <v>4</v>
      </c>
      <c r="N15" s="28">
        <v>7</v>
      </c>
      <c r="O15" s="30">
        <v>5</v>
      </c>
      <c r="P15" s="28">
        <v>6</v>
      </c>
      <c r="Q15" s="70">
        <f>N15+P15+L15</f>
        <v>19</v>
      </c>
    </row>
    <row r="16" spans="1:17" s="16" customFormat="1" ht="16.5" thickBot="1" x14ac:dyDescent="0.25">
      <c r="A16" s="5">
        <v>14</v>
      </c>
      <c r="B16" s="5" t="s">
        <v>237</v>
      </c>
      <c r="C16" s="6" t="s">
        <v>238</v>
      </c>
      <c r="D16" s="6" t="s">
        <v>155</v>
      </c>
      <c r="E16" s="6" t="s">
        <v>239</v>
      </c>
      <c r="F16" s="5" t="s">
        <v>22</v>
      </c>
      <c r="G16" s="21">
        <f t="shared" si="0"/>
        <v>5</v>
      </c>
      <c r="H16" s="22"/>
      <c r="I16" s="19"/>
      <c r="J16" s="23"/>
      <c r="K16" s="19"/>
      <c r="L16" s="24"/>
      <c r="M16" s="19"/>
      <c r="N16" s="23"/>
      <c r="O16" s="25">
        <v>6</v>
      </c>
      <c r="P16" s="23">
        <v>5</v>
      </c>
      <c r="Q16" s="71">
        <f>G16</f>
        <v>5</v>
      </c>
    </row>
  </sheetData>
  <mergeCells count="14">
    <mergeCell ref="Q2:Q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</mergeCells>
  <phoneticPr fontId="19" type="noConversion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ОТКРЫТЫЙ</vt:lpstr>
      <vt:lpstr>СТОК</vt:lpstr>
      <vt:lpstr>ТР-1</vt:lpstr>
      <vt:lpstr>ТР-2</vt:lpstr>
      <vt:lpstr>ТР-3</vt:lpstr>
      <vt:lpstr>ОТКРЫТЫЙ!Область_печати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2022-07-02T12:05:10Z</cp:lastPrinted>
  <dcterms:created xsi:type="dcterms:W3CDTF">2022-06-26T16:06:52Z</dcterms:created>
  <dcterms:modified xsi:type="dcterms:W3CDTF">2022-07-07T14:35:52Z</dcterms:modified>
</cp:coreProperties>
</file>