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370" tabRatio="927" activeTab="0"/>
  </bookViews>
  <sheets>
    <sheet name="протокол № 2 (СТ)" sheetId="1" r:id="rId1"/>
    <sheet name="протокол № 2 (Н)" sheetId="2" r:id="rId2"/>
    <sheet name="протокол № 2 (ЭК)" sheetId="3" r:id="rId3"/>
    <sheet name="протокол (ЭКСПЕДИЦИЯ)" sheetId="4" r:id="rId4"/>
  </sheets>
  <definedNames>
    <definedName name="_xlnm.Print_Area" localSheetId="3">'протокол (ЭКСПЕДИЦИЯ)'!$A$1:$T$21</definedName>
    <definedName name="_xlnm.Print_Area" localSheetId="1">'протокол № 2 (Н)'!$A$1:$K$24</definedName>
    <definedName name="_xlnm.Print_Area" localSheetId="0">'протокол № 2 (СТ)'!$A$1:$L$24</definedName>
    <definedName name="_xlnm.Print_Area" localSheetId="2">'протокол № 2 (ЭК)'!$A$1:$L$22</definedName>
  </definedNames>
  <calcPr fullCalcOnLoad="1"/>
</workbook>
</file>

<file path=xl/sharedStrings.xml><?xml version="1.0" encoding="utf-8"?>
<sst xmlns="http://schemas.openxmlformats.org/spreadsheetml/2006/main" count="294" uniqueCount="160">
  <si>
    <t>Ф.И.О.</t>
  </si>
  <si>
    <t>клуб</t>
  </si>
  <si>
    <t>город</t>
  </si>
  <si>
    <t>место</t>
  </si>
  <si>
    <t>№ п/п</t>
  </si>
  <si>
    <t>Баллы</t>
  </si>
  <si>
    <t>гос №</t>
  </si>
  <si>
    <t>авто</t>
  </si>
  <si>
    <t xml:space="preserve">время финиша </t>
  </si>
  <si>
    <t>Итого баллов</t>
  </si>
  <si>
    <t>КЛАСС ЭКСТРИМ</t>
  </si>
  <si>
    <t>КЛАСС ЭКСПЕДИЦИЯ</t>
  </si>
  <si>
    <t>ЭКСПЕДИЦИЯ</t>
  </si>
  <si>
    <t>КЛАСС СТАНДАРТ</t>
  </si>
  <si>
    <t>бонусы</t>
  </si>
  <si>
    <t>Бонусы</t>
  </si>
  <si>
    <t xml:space="preserve">СТАНДАРТ </t>
  </si>
  <si>
    <t>КЛАСС НОВИЧКИ</t>
  </si>
  <si>
    <t>НОВИЧКИ</t>
  </si>
  <si>
    <t>ЭКСТРИМ</t>
  </si>
  <si>
    <t>СУ-1</t>
  </si>
  <si>
    <t>О5</t>
  </si>
  <si>
    <t>Некрасов Михаил</t>
  </si>
  <si>
    <t>ПРОТО</t>
  </si>
  <si>
    <t>Алтай 4х4</t>
  </si>
  <si>
    <t>Барнаул</t>
  </si>
  <si>
    <t>Ермаков Вадим</t>
  </si>
  <si>
    <t>Н326ТР22</t>
  </si>
  <si>
    <t>СТО Ермак</t>
  </si>
  <si>
    <t>Чероки</t>
  </si>
  <si>
    <t>Вагин Александр</t>
  </si>
  <si>
    <t>Т402НС22</t>
  </si>
  <si>
    <t>б\к</t>
  </si>
  <si>
    <t>УАЗ 469</t>
  </si>
  <si>
    <t>Черепанов Иван</t>
  </si>
  <si>
    <t>К585ХТ22</t>
  </si>
  <si>
    <t>ВАЗ 21214</t>
  </si>
  <si>
    <t>Бабич Денис</t>
  </si>
  <si>
    <t>Н913РС22</t>
  </si>
  <si>
    <t>ПРО ОФФ РОУД</t>
  </si>
  <si>
    <t>Шмаров Константин</t>
  </si>
  <si>
    <t>Т918КМ22</t>
  </si>
  <si>
    <t>Русский Экстрим</t>
  </si>
  <si>
    <t>Бийск</t>
  </si>
  <si>
    <t>Р391ОС22</t>
  </si>
  <si>
    <t>ГАЗ 69</t>
  </si>
  <si>
    <t>Маношкин Дмитрий</t>
  </si>
  <si>
    <t>Гаськов Сергей</t>
  </si>
  <si>
    <t>Н150НС22</t>
  </si>
  <si>
    <t>б/к</t>
  </si>
  <si>
    <t>Новоалтайск</t>
  </si>
  <si>
    <t>Чучков Павел</t>
  </si>
  <si>
    <t>ВАЗ 2121</t>
  </si>
  <si>
    <t>Н911УЕ22</t>
  </si>
  <si>
    <t>Смагин Андрей</t>
  </si>
  <si>
    <t>А868ВК</t>
  </si>
  <si>
    <t>Смагин Василий</t>
  </si>
  <si>
    <t>Т067ВВ54</t>
  </si>
  <si>
    <t>Ботвинский Дмитрий</t>
  </si>
  <si>
    <t>Т311ВУ22</t>
  </si>
  <si>
    <t>УАЗ 31514</t>
  </si>
  <si>
    <t>УАЗ 31512</t>
  </si>
  <si>
    <t>Х351РР</t>
  </si>
  <si>
    <t>УАЗ 3151</t>
  </si>
  <si>
    <t>Савиных Алексей</t>
  </si>
  <si>
    <t>У144ХК47</t>
  </si>
  <si>
    <t>Сузуки Витара</t>
  </si>
  <si>
    <t>Фадеев Артем</t>
  </si>
  <si>
    <t>С666СХ22</t>
  </si>
  <si>
    <t>Смолин Ян</t>
  </si>
  <si>
    <t>Сузуки Эскудо</t>
  </si>
  <si>
    <t>Коратаев Александр</t>
  </si>
  <si>
    <t>Е724АР22</t>
  </si>
  <si>
    <t>Тарасов Максим</t>
  </si>
  <si>
    <t>М007ОВ</t>
  </si>
  <si>
    <t>ММС Паджеро</t>
  </si>
  <si>
    <t>Ермаков Алексей</t>
  </si>
  <si>
    <t>Е959КУ22</t>
  </si>
  <si>
    <t>Воротынцев Виталий</t>
  </si>
  <si>
    <t>В522ТО22</t>
  </si>
  <si>
    <t>Алтай ОФРОУД</t>
  </si>
  <si>
    <t>ЗАТО Сибирский</t>
  </si>
  <si>
    <t>Дегтярёв Вячеслав</t>
  </si>
  <si>
    <t>У795СМ22</t>
  </si>
  <si>
    <t>УАЗ Хантер</t>
  </si>
  <si>
    <t>Топорков Константин</t>
  </si>
  <si>
    <t>Т457ТН</t>
  </si>
  <si>
    <t>ММС  Спорт</t>
  </si>
  <si>
    <t>Буданов Андрей</t>
  </si>
  <si>
    <t>С130РС</t>
  </si>
  <si>
    <t>Тальменка</t>
  </si>
  <si>
    <t>Фалин Сергей</t>
  </si>
  <si>
    <t>К513ХР</t>
  </si>
  <si>
    <t>Нива 21213</t>
  </si>
  <si>
    <t>Ковальчук Даниил</t>
  </si>
  <si>
    <t>Т076АО22</t>
  </si>
  <si>
    <t>ВАЗ 21213</t>
  </si>
  <si>
    <t>Анипир Александр</t>
  </si>
  <si>
    <t>Т028РО22</t>
  </si>
  <si>
    <t>Федоренко Сергей</t>
  </si>
  <si>
    <t>Н227УК</t>
  </si>
  <si>
    <t>Зубов Владимир</t>
  </si>
  <si>
    <t>Х205ХХ</t>
  </si>
  <si>
    <t>Ниссан Мистраль</t>
  </si>
  <si>
    <t>Джус Алексей</t>
  </si>
  <si>
    <t>Р645ОА</t>
  </si>
  <si>
    <t xml:space="preserve">УАЗ Патриот </t>
  </si>
  <si>
    <t>Шишигин Леонид</t>
  </si>
  <si>
    <t>Х430ОН</t>
  </si>
  <si>
    <t>Алтай Вагон</t>
  </si>
  <si>
    <t>Красноруцкий Виктор</t>
  </si>
  <si>
    <t>О462ХУ22</t>
  </si>
  <si>
    <t>Самоходкин Юрий</t>
  </si>
  <si>
    <t>Х443ХХ22</t>
  </si>
  <si>
    <t>ТЛК 120</t>
  </si>
  <si>
    <t>Берденев Сергей</t>
  </si>
  <si>
    <t>У034ВО154</t>
  </si>
  <si>
    <t>Сузуки Гранд Витара</t>
  </si>
  <si>
    <t>Ожогин Вячеслав</t>
  </si>
  <si>
    <t>У133НА22</t>
  </si>
  <si>
    <t>Ребриха</t>
  </si>
  <si>
    <t>Абашкин Александр</t>
  </si>
  <si>
    <t>Т811СТ42</t>
  </si>
  <si>
    <t>Кузьмин Сергей</t>
  </si>
  <si>
    <t>Фольксваген Туарег</t>
  </si>
  <si>
    <t>Седых Владимир</t>
  </si>
  <si>
    <t>Т727ОС</t>
  </si>
  <si>
    <t>Алтай ОфРоуд</t>
  </si>
  <si>
    <t>Ниссан Сафари</t>
  </si>
  <si>
    <t>Лесников Светозар</t>
  </si>
  <si>
    <t>К666УЕ</t>
  </si>
  <si>
    <t>МБО 4х4</t>
  </si>
  <si>
    <t>ТЛК Прадо</t>
  </si>
  <si>
    <t>Новосибирск</t>
  </si>
  <si>
    <t>Худышкин Максим</t>
  </si>
  <si>
    <t>Е123РВ</t>
  </si>
  <si>
    <t>ТЛК 80</t>
  </si>
  <si>
    <t>Светлаков Денис</t>
  </si>
  <si>
    <t>М158ТТ</t>
  </si>
  <si>
    <t>Заринск</t>
  </si>
  <si>
    <t>Максимцов Сергей</t>
  </si>
  <si>
    <t>Р853ОМ</t>
  </si>
  <si>
    <t>Чекмарев Юрий</t>
  </si>
  <si>
    <t>У215РУ</t>
  </si>
  <si>
    <t>Ниссан Патрол</t>
  </si>
  <si>
    <t>Никитин Евгений</t>
  </si>
  <si>
    <t>М126ХК22</t>
  </si>
  <si>
    <t>ТЛК Хай люкс</t>
  </si>
  <si>
    <t>Егоренко Владимир</t>
  </si>
  <si>
    <t>Н103КК27</t>
  </si>
  <si>
    <t>ТЛК 72</t>
  </si>
  <si>
    <t>Горно-Алтайск</t>
  </si>
  <si>
    <t>Руленко Дмитрий</t>
  </si>
  <si>
    <t>Т330РК54</t>
  </si>
  <si>
    <t>УАЗ31514</t>
  </si>
  <si>
    <t>эвак</t>
  </si>
  <si>
    <t>сход</t>
  </si>
  <si>
    <t>Суроегин Руслан</t>
  </si>
  <si>
    <t>Результаты трофи-рейда "День Защитника"</t>
  </si>
  <si>
    <t>Результаты трофи -рейда "День Защитника"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</si>
</sst>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21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20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1" fillId="34" borderId="10" xfId="0" applyFont="1" applyFill="1" applyBorder="1" applyAlignment="1">
      <alignment textRotation="90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2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2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3" fillId="34" borderId="0" xfId="0" applyFont="1" applyFill="1" applyAlignment="1">
      <alignment horizontal="left" wrapText="1"/>
    </xf>
    <xf numFmtId="14" fontId="3" fillId="34" borderId="13" xfId="0" applyNumberFormat="1" applyFont="1" applyFill="1" applyBorder="1" applyAlignment="1">
      <alignment horizontal="right"/>
    </xf>
    <xf numFmtId="0" fontId="3" fillId="34" borderId="14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SheetLayoutView="100" workbookViewId="0" topLeftCell="A2">
      <selection activeCell="D5" sqref="D5"/>
    </sheetView>
  </sheetViews>
  <sheetFormatPr defaultColWidth="9.00390625" defaultRowHeight="12.75"/>
  <cols>
    <col min="1" max="1" width="4.375" style="11" bestFit="1" customWidth="1"/>
    <col min="2" max="2" width="42.00390625" style="11" customWidth="1"/>
    <col min="3" max="3" width="12.75390625" style="13" bestFit="1" customWidth="1"/>
    <col min="4" max="4" width="17.875" style="11" bestFit="1" customWidth="1"/>
    <col min="5" max="5" width="16.875" style="11" bestFit="1" customWidth="1"/>
    <col min="6" max="6" width="19.125" style="11" bestFit="1" customWidth="1"/>
    <col min="7" max="10" width="8.125" style="11" customWidth="1"/>
    <col min="11" max="11" width="11.25390625" style="13" customWidth="1"/>
    <col min="12" max="12" width="7.375" style="13" customWidth="1"/>
    <col min="13" max="16384" width="9.125" style="11" customWidth="1"/>
  </cols>
  <sheetData>
    <row r="1" spans="1:12" ht="33.75" customHeight="1">
      <c r="A1" s="27" t="s">
        <v>158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ht="15.75">
      <c r="B2" s="12" t="s">
        <v>13</v>
      </c>
      <c r="K2" s="28">
        <v>43154</v>
      </c>
      <c r="L2" s="28"/>
    </row>
    <row r="3" spans="1:12" s="17" customFormat="1" ht="65.25" customHeight="1">
      <c r="A3" s="14" t="s">
        <v>4</v>
      </c>
      <c r="B3" s="15" t="s">
        <v>0</v>
      </c>
      <c r="C3" s="16" t="s">
        <v>6</v>
      </c>
      <c r="D3" s="15" t="s">
        <v>1</v>
      </c>
      <c r="E3" s="15" t="s">
        <v>7</v>
      </c>
      <c r="F3" s="15" t="s">
        <v>2</v>
      </c>
      <c r="G3" s="15" t="s">
        <v>5</v>
      </c>
      <c r="H3" s="15" t="s">
        <v>14</v>
      </c>
      <c r="I3" s="15" t="s">
        <v>20</v>
      </c>
      <c r="J3" s="15" t="s">
        <v>9</v>
      </c>
      <c r="K3" s="16" t="s">
        <v>8</v>
      </c>
      <c r="L3" s="16" t="s">
        <v>3</v>
      </c>
    </row>
    <row r="4" spans="1:12" s="18" customFormat="1" ht="15.75">
      <c r="A4" s="29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1:12" ht="18">
      <c r="A5" s="19">
        <v>1</v>
      </c>
      <c r="B5" s="20" t="s">
        <v>46</v>
      </c>
      <c r="C5" s="22" t="s">
        <v>44</v>
      </c>
      <c r="D5" s="19" t="s">
        <v>49</v>
      </c>
      <c r="E5" s="19" t="s">
        <v>45</v>
      </c>
      <c r="F5" s="19" t="s">
        <v>25</v>
      </c>
      <c r="G5" s="19" t="s">
        <v>155</v>
      </c>
      <c r="H5" s="19">
        <v>0</v>
      </c>
      <c r="I5" s="19"/>
      <c r="J5" s="19"/>
      <c r="K5" s="21" t="s">
        <v>156</v>
      </c>
      <c r="L5" s="22">
        <v>13</v>
      </c>
    </row>
    <row r="6" spans="1:12" s="5" customFormat="1" ht="18">
      <c r="A6" s="1">
        <v>2</v>
      </c>
      <c r="B6" s="2" t="s">
        <v>47</v>
      </c>
      <c r="C6" s="7" t="s">
        <v>48</v>
      </c>
      <c r="D6" s="1" t="s">
        <v>49</v>
      </c>
      <c r="E6" s="1" t="s">
        <v>33</v>
      </c>
      <c r="F6" s="1" t="s">
        <v>50</v>
      </c>
      <c r="G6" s="1">
        <v>58</v>
      </c>
      <c r="H6" s="1">
        <v>1</v>
      </c>
      <c r="I6" s="1">
        <v>30</v>
      </c>
      <c r="J6" s="1">
        <f>G6+H6+I6</f>
        <v>89</v>
      </c>
      <c r="K6" s="6">
        <v>0.6749999999999999</v>
      </c>
      <c r="L6" s="3">
        <v>4</v>
      </c>
    </row>
    <row r="7" spans="1:12" ht="18">
      <c r="A7" s="19">
        <v>3</v>
      </c>
      <c r="B7" s="20" t="s">
        <v>51</v>
      </c>
      <c r="C7" s="22" t="s">
        <v>53</v>
      </c>
      <c r="D7" s="19" t="s">
        <v>49</v>
      </c>
      <c r="E7" s="19" t="s">
        <v>52</v>
      </c>
      <c r="F7" s="19" t="s">
        <v>25</v>
      </c>
      <c r="G7" s="19">
        <v>54</v>
      </c>
      <c r="H7" s="19">
        <v>0</v>
      </c>
      <c r="I7" s="19">
        <v>30</v>
      </c>
      <c r="J7" s="19">
        <f aca="true" t="shared" si="0" ref="J7:J24">G7+H7+I7</f>
        <v>84</v>
      </c>
      <c r="K7" s="21">
        <v>0.6986111111111111</v>
      </c>
      <c r="L7" s="22">
        <v>6</v>
      </c>
    </row>
    <row r="8" spans="1:12" ht="18">
      <c r="A8" s="19">
        <v>4</v>
      </c>
      <c r="B8" s="20" t="s">
        <v>54</v>
      </c>
      <c r="C8" s="22" t="s">
        <v>55</v>
      </c>
      <c r="D8" s="19" t="s">
        <v>49</v>
      </c>
      <c r="E8" s="19" t="s">
        <v>61</v>
      </c>
      <c r="F8" s="19" t="s">
        <v>25</v>
      </c>
      <c r="G8" s="19" t="s">
        <v>156</v>
      </c>
      <c r="H8" s="19">
        <v>0</v>
      </c>
      <c r="I8" s="19"/>
      <c r="J8" s="19"/>
      <c r="K8" s="21" t="s">
        <v>156</v>
      </c>
      <c r="L8" s="22">
        <v>13</v>
      </c>
    </row>
    <row r="9" spans="1:12" ht="18">
      <c r="A9" s="19">
        <v>5</v>
      </c>
      <c r="B9" s="20" t="s">
        <v>56</v>
      </c>
      <c r="C9" s="22" t="s">
        <v>57</v>
      </c>
      <c r="D9" s="19" t="s">
        <v>49</v>
      </c>
      <c r="E9" s="19" t="s">
        <v>33</v>
      </c>
      <c r="F9" s="19" t="s">
        <v>25</v>
      </c>
      <c r="G9" s="19">
        <v>16</v>
      </c>
      <c r="H9" s="19">
        <v>0</v>
      </c>
      <c r="I9" s="19">
        <v>30</v>
      </c>
      <c r="J9" s="19">
        <f t="shared" si="0"/>
        <v>46</v>
      </c>
      <c r="K9" s="21">
        <v>0.6027777777777777</v>
      </c>
      <c r="L9" s="22">
        <v>10</v>
      </c>
    </row>
    <row r="10" spans="1:12" ht="18">
      <c r="A10" s="19">
        <v>6</v>
      </c>
      <c r="B10" s="20" t="s">
        <v>58</v>
      </c>
      <c r="C10" s="22" t="s">
        <v>59</v>
      </c>
      <c r="D10" s="19" t="s">
        <v>49</v>
      </c>
      <c r="E10" s="19" t="s">
        <v>60</v>
      </c>
      <c r="F10" s="19" t="s">
        <v>25</v>
      </c>
      <c r="G10" s="19">
        <v>34</v>
      </c>
      <c r="H10" s="19">
        <v>1</v>
      </c>
      <c r="I10" s="19">
        <v>30</v>
      </c>
      <c r="J10" s="19">
        <f t="shared" si="0"/>
        <v>65</v>
      </c>
      <c r="K10" s="21">
        <v>0.6819444444444445</v>
      </c>
      <c r="L10" s="22">
        <v>8</v>
      </c>
    </row>
    <row r="11" spans="1:12" ht="18">
      <c r="A11" s="19">
        <v>7</v>
      </c>
      <c r="B11" s="20" t="s">
        <v>157</v>
      </c>
      <c r="C11" s="22" t="s">
        <v>62</v>
      </c>
      <c r="D11" s="19" t="s">
        <v>49</v>
      </c>
      <c r="E11" s="19" t="s">
        <v>63</v>
      </c>
      <c r="F11" s="19" t="s">
        <v>50</v>
      </c>
      <c r="G11" s="19">
        <v>11</v>
      </c>
      <c r="H11" s="19">
        <v>0</v>
      </c>
      <c r="I11" s="19"/>
      <c r="J11" s="19">
        <f t="shared" si="0"/>
        <v>11</v>
      </c>
      <c r="K11" s="21">
        <v>0.6763888888888889</v>
      </c>
      <c r="L11" s="22">
        <v>12</v>
      </c>
    </row>
    <row r="12" spans="1:12" ht="18">
      <c r="A12" s="19">
        <v>8</v>
      </c>
      <c r="B12" s="20" t="s">
        <v>64</v>
      </c>
      <c r="C12" s="22" t="s">
        <v>65</v>
      </c>
      <c r="D12" s="19" t="s">
        <v>49</v>
      </c>
      <c r="E12" s="19" t="s">
        <v>66</v>
      </c>
      <c r="F12" s="19" t="s">
        <v>25</v>
      </c>
      <c r="G12" s="19">
        <v>35</v>
      </c>
      <c r="H12" s="19">
        <v>0</v>
      </c>
      <c r="I12" s="19">
        <v>30</v>
      </c>
      <c r="J12" s="19">
        <f t="shared" si="0"/>
        <v>65</v>
      </c>
      <c r="K12" s="21">
        <v>0.686111111111111</v>
      </c>
      <c r="L12" s="22">
        <v>9</v>
      </c>
    </row>
    <row r="13" spans="1:12" s="5" customFormat="1" ht="18">
      <c r="A13" s="1">
        <v>9</v>
      </c>
      <c r="B13" s="2" t="s">
        <v>67</v>
      </c>
      <c r="C13" s="7" t="s">
        <v>68</v>
      </c>
      <c r="D13" s="1" t="s">
        <v>24</v>
      </c>
      <c r="E13" s="1" t="s">
        <v>33</v>
      </c>
      <c r="F13" s="1" t="s">
        <v>25</v>
      </c>
      <c r="G13" s="1">
        <v>56</v>
      </c>
      <c r="H13" s="1">
        <v>14</v>
      </c>
      <c r="I13" s="1">
        <v>30</v>
      </c>
      <c r="J13" s="1">
        <f t="shared" si="0"/>
        <v>100</v>
      </c>
      <c r="K13" s="4">
        <v>0.68125</v>
      </c>
      <c r="L13" s="3">
        <v>2</v>
      </c>
    </row>
    <row r="14" spans="1:12" s="5" customFormat="1" ht="18">
      <c r="A14" s="1">
        <v>10</v>
      </c>
      <c r="B14" s="2" t="s">
        <v>69</v>
      </c>
      <c r="C14" s="7">
        <v>742</v>
      </c>
      <c r="D14" s="1" t="s">
        <v>49</v>
      </c>
      <c r="E14" s="1" t="s">
        <v>70</v>
      </c>
      <c r="F14" s="1" t="s">
        <v>25</v>
      </c>
      <c r="G14" s="1">
        <v>54</v>
      </c>
      <c r="H14" s="1">
        <v>2</v>
      </c>
      <c r="I14" s="1">
        <v>30</v>
      </c>
      <c r="J14" s="1">
        <f t="shared" si="0"/>
        <v>86</v>
      </c>
      <c r="K14" s="4">
        <v>0.6916666666666668</v>
      </c>
      <c r="L14" s="3">
        <v>5</v>
      </c>
    </row>
    <row r="15" spans="1:12" s="5" customFormat="1" ht="18">
      <c r="A15" s="1">
        <v>11</v>
      </c>
      <c r="B15" s="2" t="s">
        <v>71</v>
      </c>
      <c r="C15" s="7" t="s">
        <v>72</v>
      </c>
      <c r="D15" s="1" t="s">
        <v>24</v>
      </c>
      <c r="E15" s="1" t="s">
        <v>33</v>
      </c>
      <c r="F15" s="1" t="s">
        <v>25</v>
      </c>
      <c r="G15" s="1">
        <v>58</v>
      </c>
      <c r="H15" s="1">
        <v>18</v>
      </c>
      <c r="I15" s="1">
        <v>30</v>
      </c>
      <c r="J15" s="1">
        <f t="shared" si="0"/>
        <v>106</v>
      </c>
      <c r="K15" s="4">
        <v>0.6437499999999999</v>
      </c>
      <c r="L15" s="3">
        <v>1</v>
      </c>
    </row>
    <row r="16" spans="1:12" ht="18">
      <c r="A16" s="19">
        <v>12</v>
      </c>
      <c r="B16" s="20" t="s">
        <v>73</v>
      </c>
      <c r="C16" s="22" t="s">
        <v>74</v>
      </c>
      <c r="D16" s="19" t="s">
        <v>49</v>
      </c>
      <c r="E16" s="19" t="s">
        <v>75</v>
      </c>
      <c r="F16" s="19" t="s">
        <v>25</v>
      </c>
      <c r="G16" s="19">
        <v>23</v>
      </c>
      <c r="H16" s="19">
        <v>1</v>
      </c>
      <c r="I16" s="19"/>
      <c r="J16" s="19">
        <f t="shared" si="0"/>
        <v>24</v>
      </c>
      <c r="K16" s="21">
        <v>0.6708333333333334</v>
      </c>
      <c r="L16" s="22">
        <v>11</v>
      </c>
    </row>
    <row r="17" spans="1:12" s="5" customFormat="1" ht="18">
      <c r="A17" s="1">
        <v>13</v>
      </c>
      <c r="B17" s="2" t="s">
        <v>76</v>
      </c>
      <c r="C17" s="7" t="s">
        <v>77</v>
      </c>
      <c r="D17" s="1" t="s">
        <v>28</v>
      </c>
      <c r="E17" s="1" t="s">
        <v>45</v>
      </c>
      <c r="F17" s="1" t="s">
        <v>25</v>
      </c>
      <c r="G17" s="1">
        <v>50</v>
      </c>
      <c r="H17" s="1">
        <v>11</v>
      </c>
      <c r="I17" s="1">
        <v>30</v>
      </c>
      <c r="J17" s="1">
        <f t="shared" si="0"/>
        <v>91</v>
      </c>
      <c r="K17" s="4">
        <v>0.686111111111111</v>
      </c>
      <c r="L17" s="3">
        <v>3</v>
      </c>
    </row>
    <row r="18" spans="1:12" ht="18">
      <c r="A18" s="19">
        <v>14</v>
      </c>
      <c r="B18" s="20" t="s">
        <v>78</v>
      </c>
      <c r="C18" s="22" t="s">
        <v>79</v>
      </c>
      <c r="D18" s="19" t="s">
        <v>80</v>
      </c>
      <c r="E18" s="19" t="s">
        <v>61</v>
      </c>
      <c r="F18" s="19" t="s">
        <v>81</v>
      </c>
      <c r="G18" s="19">
        <v>50</v>
      </c>
      <c r="H18" s="19">
        <v>4</v>
      </c>
      <c r="I18" s="19">
        <v>30</v>
      </c>
      <c r="J18" s="19">
        <f t="shared" si="0"/>
        <v>84</v>
      </c>
      <c r="K18" s="21">
        <v>0.7006944444444444</v>
      </c>
      <c r="L18" s="22">
        <v>7</v>
      </c>
    </row>
    <row r="19" spans="1:12" ht="18" hidden="1">
      <c r="A19" s="19">
        <v>15</v>
      </c>
      <c r="B19" s="20"/>
      <c r="C19" s="22"/>
      <c r="D19" s="19"/>
      <c r="E19" s="19"/>
      <c r="F19" s="19"/>
      <c r="G19" s="19" t="e">
        <f>#REF!</f>
        <v>#REF!</v>
      </c>
      <c r="H19" s="19" t="e">
        <f>#REF!</f>
        <v>#REF!</v>
      </c>
      <c r="I19" s="19">
        <v>30</v>
      </c>
      <c r="J19" s="19" t="e">
        <f t="shared" si="0"/>
        <v>#REF!</v>
      </c>
      <c r="K19" s="21"/>
      <c r="L19" s="22"/>
    </row>
    <row r="20" spans="1:12" ht="18" hidden="1">
      <c r="A20" s="19">
        <v>16</v>
      </c>
      <c r="B20" s="20"/>
      <c r="C20" s="22"/>
      <c r="D20" s="19"/>
      <c r="E20" s="19"/>
      <c r="F20" s="19"/>
      <c r="G20" s="19" t="e">
        <f>#REF!</f>
        <v>#REF!</v>
      </c>
      <c r="H20" s="19" t="e">
        <f>#REF!</f>
        <v>#REF!</v>
      </c>
      <c r="I20" s="19">
        <v>30</v>
      </c>
      <c r="J20" s="19" t="e">
        <f t="shared" si="0"/>
        <v>#REF!</v>
      </c>
      <c r="K20" s="21"/>
      <c r="L20" s="22"/>
    </row>
    <row r="21" spans="1:12" ht="18" hidden="1">
      <c r="A21" s="19">
        <v>17</v>
      </c>
      <c r="B21" s="20"/>
      <c r="C21" s="22"/>
      <c r="D21" s="19"/>
      <c r="E21" s="19"/>
      <c r="F21" s="19"/>
      <c r="G21" s="19" t="e">
        <f>#REF!</f>
        <v>#REF!</v>
      </c>
      <c r="H21" s="19" t="e">
        <f>#REF!</f>
        <v>#REF!</v>
      </c>
      <c r="I21" s="19">
        <v>30</v>
      </c>
      <c r="J21" s="19" t="e">
        <f t="shared" si="0"/>
        <v>#REF!</v>
      </c>
      <c r="K21" s="21"/>
      <c r="L21" s="22"/>
    </row>
    <row r="22" spans="1:12" ht="18" hidden="1">
      <c r="A22" s="19">
        <v>18</v>
      </c>
      <c r="B22" s="20"/>
      <c r="C22" s="22"/>
      <c r="D22" s="19"/>
      <c r="E22" s="19"/>
      <c r="F22" s="19"/>
      <c r="G22" s="19" t="e">
        <f>#REF!</f>
        <v>#REF!</v>
      </c>
      <c r="H22" s="19" t="e">
        <f>#REF!</f>
        <v>#REF!</v>
      </c>
      <c r="I22" s="19">
        <v>30</v>
      </c>
      <c r="J22" s="19" t="e">
        <f t="shared" si="0"/>
        <v>#REF!</v>
      </c>
      <c r="K22" s="21"/>
      <c r="L22" s="22"/>
    </row>
    <row r="23" spans="1:12" ht="18" hidden="1">
      <c r="A23" s="19">
        <v>19</v>
      </c>
      <c r="B23" s="20"/>
      <c r="C23" s="22"/>
      <c r="D23" s="19"/>
      <c r="E23" s="19"/>
      <c r="F23" s="19"/>
      <c r="G23" s="19" t="e">
        <f>#REF!</f>
        <v>#REF!</v>
      </c>
      <c r="H23" s="19" t="e">
        <f>#REF!</f>
        <v>#REF!</v>
      </c>
      <c r="I23" s="19">
        <v>30</v>
      </c>
      <c r="J23" s="19" t="e">
        <f t="shared" si="0"/>
        <v>#REF!</v>
      </c>
      <c r="K23" s="21"/>
      <c r="L23" s="22"/>
    </row>
    <row r="24" spans="1:12" ht="18" hidden="1">
      <c r="A24" s="19">
        <v>20</v>
      </c>
      <c r="B24" s="20"/>
      <c r="C24" s="22"/>
      <c r="D24" s="19"/>
      <c r="E24" s="19"/>
      <c r="F24" s="19"/>
      <c r="G24" s="19" t="e">
        <f>#REF!</f>
        <v>#REF!</v>
      </c>
      <c r="H24" s="19" t="e">
        <f>#REF!</f>
        <v>#REF!</v>
      </c>
      <c r="I24" s="19">
        <v>30</v>
      </c>
      <c r="J24" s="19" t="e">
        <f t="shared" si="0"/>
        <v>#REF!</v>
      </c>
      <c r="K24" s="21"/>
      <c r="L24" s="22"/>
    </row>
  </sheetData>
  <sheetProtection password="CF4A" sheet="1"/>
  <mergeCells count="3">
    <mergeCell ref="A1:L1"/>
    <mergeCell ref="K2:L2"/>
    <mergeCell ref="A4:L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SheetLayoutView="100" workbookViewId="0" topLeftCell="A2">
      <selection activeCell="M9" sqref="M9"/>
    </sheetView>
  </sheetViews>
  <sheetFormatPr defaultColWidth="9.00390625" defaultRowHeight="12.75"/>
  <cols>
    <col min="1" max="1" width="4.375" style="11" bestFit="1" customWidth="1"/>
    <col min="2" max="2" width="42.00390625" style="11" customWidth="1"/>
    <col min="3" max="3" width="12.75390625" style="13" bestFit="1" customWidth="1"/>
    <col min="4" max="4" width="14.25390625" style="11" bestFit="1" customWidth="1"/>
    <col min="5" max="5" width="23.625" style="11" bestFit="1" customWidth="1"/>
    <col min="6" max="6" width="14.875" style="11" bestFit="1" customWidth="1"/>
    <col min="7" max="7" width="8.125" style="11" customWidth="1"/>
    <col min="8" max="8" width="8.125" style="11" hidden="1" customWidth="1"/>
    <col min="9" max="9" width="8.125" style="11" customWidth="1"/>
    <col min="10" max="10" width="11.25390625" style="13" customWidth="1"/>
    <col min="11" max="11" width="7.375" style="11" customWidth="1"/>
    <col min="12" max="16384" width="9.125" style="11" customWidth="1"/>
  </cols>
  <sheetData>
    <row r="1" spans="1:11" ht="33.75" customHeight="1">
      <c r="A1" s="27" t="s">
        <v>158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2:11" ht="15.75">
      <c r="B2" s="12" t="s">
        <v>17</v>
      </c>
      <c r="J2" s="28">
        <v>43154</v>
      </c>
      <c r="K2" s="28"/>
    </row>
    <row r="3" spans="1:11" s="17" customFormat="1" ht="65.25" customHeight="1">
      <c r="A3" s="14" t="s">
        <v>4</v>
      </c>
      <c r="B3" s="15" t="s">
        <v>0</v>
      </c>
      <c r="C3" s="16" t="s">
        <v>6</v>
      </c>
      <c r="D3" s="15" t="s">
        <v>1</v>
      </c>
      <c r="E3" s="15" t="s">
        <v>7</v>
      </c>
      <c r="F3" s="15" t="s">
        <v>2</v>
      </c>
      <c r="G3" s="15" t="s">
        <v>5</v>
      </c>
      <c r="H3" s="15" t="s">
        <v>15</v>
      </c>
      <c r="I3" s="15" t="s">
        <v>9</v>
      </c>
      <c r="J3" s="16" t="s">
        <v>8</v>
      </c>
      <c r="K3" s="15" t="s">
        <v>3</v>
      </c>
    </row>
    <row r="4" spans="1:11" s="18" customFormat="1" ht="15.75">
      <c r="A4" s="29" t="s">
        <v>18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8">
      <c r="A5" s="19">
        <v>1</v>
      </c>
      <c r="B5" s="20" t="s">
        <v>82</v>
      </c>
      <c r="C5" s="22" t="s">
        <v>83</v>
      </c>
      <c r="D5" s="19" t="s">
        <v>49</v>
      </c>
      <c r="E5" s="19" t="s">
        <v>84</v>
      </c>
      <c r="F5" s="19" t="s">
        <v>25</v>
      </c>
      <c r="G5" s="19" t="s">
        <v>156</v>
      </c>
      <c r="H5" s="19"/>
      <c r="I5" s="19"/>
      <c r="J5" s="21" t="s">
        <v>156</v>
      </c>
      <c r="K5" s="19">
        <v>14</v>
      </c>
    </row>
    <row r="6" spans="1:11" ht="18">
      <c r="A6" s="19">
        <v>2</v>
      </c>
      <c r="B6" s="20" t="s">
        <v>85</v>
      </c>
      <c r="C6" s="22" t="s">
        <v>86</v>
      </c>
      <c r="D6" s="19" t="s">
        <v>49</v>
      </c>
      <c r="E6" s="19" t="s">
        <v>87</v>
      </c>
      <c r="F6" s="19" t="s">
        <v>25</v>
      </c>
      <c r="G6" s="19">
        <v>0</v>
      </c>
      <c r="H6" s="19"/>
      <c r="I6" s="19">
        <f aca="true" t="shared" si="0" ref="I6:I24">G6+H6</f>
        <v>0</v>
      </c>
      <c r="J6" s="21">
        <v>0.6666666666666666</v>
      </c>
      <c r="K6" s="19">
        <v>13</v>
      </c>
    </row>
    <row r="7" spans="1:11" s="5" customFormat="1" ht="18">
      <c r="A7" s="1">
        <v>3</v>
      </c>
      <c r="B7" s="2" t="s">
        <v>88</v>
      </c>
      <c r="C7" s="7" t="s">
        <v>89</v>
      </c>
      <c r="D7" s="1" t="s">
        <v>49</v>
      </c>
      <c r="E7" s="1" t="s">
        <v>52</v>
      </c>
      <c r="F7" s="1" t="s">
        <v>90</v>
      </c>
      <c r="G7" s="1">
        <v>20</v>
      </c>
      <c r="H7" s="1"/>
      <c r="I7" s="1">
        <f t="shared" si="0"/>
        <v>20</v>
      </c>
      <c r="J7" s="4">
        <v>0.6611111111111111</v>
      </c>
      <c r="K7" s="8">
        <v>5</v>
      </c>
    </row>
    <row r="8" spans="1:11" ht="18">
      <c r="A8" s="19">
        <v>4</v>
      </c>
      <c r="B8" s="20" t="s">
        <v>91</v>
      </c>
      <c r="C8" s="22" t="s">
        <v>92</v>
      </c>
      <c r="D8" s="19" t="s">
        <v>49</v>
      </c>
      <c r="E8" s="19" t="s">
        <v>93</v>
      </c>
      <c r="F8" s="19" t="s">
        <v>50</v>
      </c>
      <c r="G8" s="19">
        <v>7</v>
      </c>
      <c r="H8" s="19"/>
      <c r="I8" s="19">
        <f t="shared" si="0"/>
        <v>7</v>
      </c>
      <c r="J8" s="21">
        <v>0.6638888888888889</v>
      </c>
      <c r="K8" s="19">
        <v>9</v>
      </c>
    </row>
    <row r="9" spans="1:11" ht="18">
      <c r="A9" s="19">
        <v>5</v>
      </c>
      <c r="B9" s="20" t="s">
        <v>94</v>
      </c>
      <c r="C9" s="22" t="s">
        <v>95</v>
      </c>
      <c r="D9" s="19" t="s">
        <v>24</v>
      </c>
      <c r="E9" s="19" t="s">
        <v>96</v>
      </c>
      <c r="F9" s="19" t="s">
        <v>25</v>
      </c>
      <c r="G9" s="19" t="s">
        <v>155</v>
      </c>
      <c r="H9" s="19"/>
      <c r="I9" s="19"/>
      <c r="J9" s="21" t="s">
        <v>156</v>
      </c>
      <c r="K9" s="19">
        <v>14</v>
      </c>
    </row>
    <row r="10" spans="1:11" ht="18">
      <c r="A10" s="19">
        <v>6</v>
      </c>
      <c r="B10" s="20" t="s">
        <v>97</v>
      </c>
      <c r="C10" s="22" t="s">
        <v>98</v>
      </c>
      <c r="D10" s="19" t="s">
        <v>49</v>
      </c>
      <c r="E10" s="19" t="s">
        <v>52</v>
      </c>
      <c r="F10" s="19" t="s">
        <v>25</v>
      </c>
      <c r="G10" s="19">
        <v>14</v>
      </c>
      <c r="H10" s="19"/>
      <c r="I10" s="19">
        <f t="shared" si="0"/>
        <v>14</v>
      </c>
      <c r="J10" s="21">
        <v>0.6236111111111111</v>
      </c>
      <c r="K10" s="19">
        <v>7</v>
      </c>
    </row>
    <row r="11" spans="1:11" ht="18">
      <c r="A11" s="19">
        <v>7</v>
      </c>
      <c r="B11" s="20" t="s">
        <v>99</v>
      </c>
      <c r="C11" s="22" t="s">
        <v>100</v>
      </c>
      <c r="D11" s="19" t="s">
        <v>49</v>
      </c>
      <c r="E11" s="19" t="s">
        <v>96</v>
      </c>
      <c r="F11" s="19" t="s">
        <v>25</v>
      </c>
      <c r="G11" s="19" t="s">
        <v>156</v>
      </c>
      <c r="H11" s="19"/>
      <c r="I11" s="19">
        <v>0</v>
      </c>
      <c r="J11" s="21">
        <v>0.7034722222222222</v>
      </c>
      <c r="K11" s="19">
        <v>14</v>
      </c>
    </row>
    <row r="12" spans="1:11" s="5" customFormat="1" ht="18">
      <c r="A12" s="1">
        <v>8</v>
      </c>
      <c r="B12" s="2" t="s">
        <v>101</v>
      </c>
      <c r="C12" s="7" t="s">
        <v>102</v>
      </c>
      <c r="D12" s="1" t="s">
        <v>28</v>
      </c>
      <c r="E12" s="1" t="s">
        <v>103</v>
      </c>
      <c r="F12" s="1" t="s">
        <v>25</v>
      </c>
      <c r="G12" s="1">
        <v>23</v>
      </c>
      <c r="H12" s="1"/>
      <c r="I12" s="1">
        <f t="shared" si="0"/>
        <v>23</v>
      </c>
      <c r="J12" s="4">
        <v>0.642361111111111</v>
      </c>
      <c r="K12" s="8">
        <v>3</v>
      </c>
    </row>
    <row r="13" spans="1:11" s="5" customFormat="1" ht="18">
      <c r="A13" s="1">
        <v>9</v>
      </c>
      <c r="B13" s="2" t="s">
        <v>104</v>
      </c>
      <c r="C13" s="7" t="s">
        <v>105</v>
      </c>
      <c r="D13" s="1" t="s">
        <v>49</v>
      </c>
      <c r="E13" s="1" t="s">
        <v>106</v>
      </c>
      <c r="F13" s="1" t="s">
        <v>25</v>
      </c>
      <c r="G13" s="1">
        <v>20</v>
      </c>
      <c r="H13" s="1"/>
      <c r="I13" s="1">
        <f t="shared" si="0"/>
        <v>20</v>
      </c>
      <c r="J13" s="4">
        <v>0.6340277777777777</v>
      </c>
      <c r="K13" s="8">
        <v>4</v>
      </c>
    </row>
    <row r="14" spans="1:11" ht="18">
      <c r="A14" s="19">
        <v>10</v>
      </c>
      <c r="B14" s="20" t="s">
        <v>107</v>
      </c>
      <c r="C14" s="22" t="s">
        <v>108</v>
      </c>
      <c r="D14" s="19" t="s">
        <v>109</v>
      </c>
      <c r="E14" s="19" t="s">
        <v>33</v>
      </c>
      <c r="F14" s="19" t="s">
        <v>50</v>
      </c>
      <c r="G14" s="19">
        <v>4</v>
      </c>
      <c r="H14" s="19"/>
      <c r="I14" s="19">
        <f t="shared" si="0"/>
        <v>4</v>
      </c>
      <c r="J14" s="21">
        <v>0.5715277777777777</v>
      </c>
      <c r="K14" s="19">
        <v>12</v>
      </c>
    </row>
    <row r="15" spans="1:11" s="5" customFormat="1" ht="18">
      <c r="A15" s="1">
        <v>11</v>
      </c>
      <c r="B15" s="2" t="s">
        <v>110</v>
      </c>
      <c r="C15" s="7" t="s">
        <v>111</v>
      </c>
      <c r="D15" s="1" t="s">
        <v>32</v>
      </c>
      <c r="E15" s="1" t="s">
        <v>96</v>
      </c>
      <c r="F15" s="1" t="s">
        <v>25</v>
      </c>
      <c r="G15" s="1">
        <v>27</v>
      </c>
      <c r="H15" s="1"/>
      <c r="I15" s="1">
        <f t="shared" si="0"/>
        <v>27</v>
      </c>
      <c r="J15" s="4">
        <v>0.6458333333333334</v>
      </c>
      <c r="K15" s="8">
        <v>2</v>
      </c>
    </row>
    <row r="16" spans="1:11" ht="18">
      <c r="A16" s="19">
        <v>12</v>
      </c>
      <c r="B16" s="20" t="s">
        <v>112</v>
      </c>
      <c r="C16" s="22" t="s">
        <v>113</v>
      </c>
      <c r="D16" s="19" t="s">
        <v>32</v>
      </c>
      <c r="E16" s="19" t="s">
        <v>114</v>
      </c>
      <c r="F16" s="19" t="s">
        <v>25</v>
      </c>
      <c r="G16" s="19">
        <v>9</v>
      </c>
      <c r="H16" s="19"/>
      <c r="I16" s="19">
        <f t="shared" si="0"/>
        <v>9</v>
      </c>
      <c r="J16" s="21">
        <v>0.6875</v>
      </c>
      <c r="K16" s="19">
        <v>8</v>
      </c>
    </row>
    <row r="17" spans="1:11" ht="18">
      <c r="A17" s="19">
        <v>13</v>
      </c>
      <c r="B17" s="20" t="s">
        <v>115</v>
      </c>
      <c r="C17" s="22" t="s">
        <v>116</v>
      </c>
      <c r="D17" s="19" t="s">
        <v>32</v>
      </c>
      <c r="E17" s="19" t="s">
        <v>117</v>
      </c>
      <c r="F17" s="19" t="s">
        <v>25</v>
      </c>
      <c r="G17" s="19">
        <v>5</v>
      </c>
      <c r="H17" s="19"/>
      <c r="I17" s="19">
        <f t="shared" si="0"/>
        <v>5</v>
      </c>
      <c r="J17" s="21">
        <v>0.6840277777777778</v>
      </c>
      <c r="K17" s="19">
        <v>11</v>
      </c>
    </row>
    <row r="18" spans="1:11" ht="18">
      <c r="A18" s="19">
        <v>14</v>
      </c>
      <c r="B18" s="20" t="s">
        <v>118</v>
      </c>
      <c r="C18" s="22" t="s">
        <v>119</v>
      </c>
      <c r="D18" s="19" t="s">
        <v>32</v>
      </c>
      <c r="E18" s="19" t="s">
        <v>52</v>
      </c>
      <c r="F18" s="19" t="s">
        <v>120</v>
      </c>
      <c r="G18" s="19">
        <v>5</v>
      </c>
      <c r="H18" s="19"/>
      <c r="I18" s="19">
        <f t="shared" si="0"/>
        <v>5</v>
      </c>
      <c r="J18" s="21">
        <v>0.5416666666666666</v>
      </c>
      <c r="K18" s="19">
        <v>10</v>
      </c>
    </row>
    <row r="19" spans="1:11" s="5" customFormat="1" ht="18">
      <c r="A19" s="1">
        <v>15</v>
      </c>
      <c r="B19" s="2" t="s">
        <v>121</v>
      </c>
      <c r="C19" s="7" t="s">
        <v>122</v>
      </c>
      <c r="D19" s="1" t="s">
        <v>32</v>
      </c>
      <c r="E19" s="1" t="s">
        <v>52</v>
      </c>
      <c r="F19" s="1" t="s">
        <v>90</v>
      </c>
      <c r="G19" s="1">
        <v>28</v>
      </c>
      <c r="H19" s="1"/>
      <c r="I19" s="1">
        <f t="shared" si="0"/>
        <v>28</v>
      </c>
      <c r="J19" s="4">
        <v>0.6701388888888888</v>
      </c>
      <c r="K19" s="8">
        <v>1</v>
      </c>
    </row>
    <row r="20" spans="1:11" ht="18">
      <c r="A20" s="19">
        <v>16</v>
      </c>
      <c r="B20" s="20" t="s">
        <v>123</v>
      </c>
      <c r="C20" s="22">
        <v>269</v>
      </c>
      <c r="D20" s="19" t="s">
        <v>32</v>
      </c>
      <c r="E20" s="19" t="s">
        <v>124</v>
      </c>
      <c r="F20" s="19" t="s">
        <v>25</v>
      </c>
      <c r="G20" s="19">
        <v>19</v>
      </c>
      <c r="H20" s="19"/>
      <c r="I20" s="19">
        <f t="shared" si="0"/>
        <v>19</v>
      </c>
      <c r="J20" s="21">
        <v>0.68125</v>
      </c>
      <c r="K20" s="19">
        <v>6</v>
      </c>
    </row>
    <row r="21" spans="1:11" ht="18" hidden="1">
      <c r="A21" s="19">
        <v>17</v>
      </c>
      <c r="B21" s="20"/>
      <c r="C21" s="22"/>
      <c r="D21" s="19"/>
      <c r="E21" s="19"/>
      <c r="F21" s="19"/>
      <c r="G21" s="19" t="e">
        <f>#REF!</f>
        <v>#REF!</v>
      </c>
      <c r="H21" s="19"/>
      <c r="I21" s="19" t="e">
        <f t="shared" si="0"/>
        <v>#REF!</v>
      </c>
      <c r="J21" s="21"/>
      <c r="K21" s="19"/>
    </row>
    <row r="22" spans="1:11" ht="18" hidden="1">
      <c r="A22" s="19">
        <v>18</v>
      </c>
      <c r="B22" s="20"/>
      <c r="C22" s="22"/>
      <c r="D22" s="19"/>
      <c r="E22" s="19"/>
      <c r="F22" s="19"/>
      <c r="G22" s="19" t="e">
        <f>#REF!</f>
        <v>#REF!</v>
      </c>
      <c r="H22" s="19"/>
      <c r="I22" s="19" t="e">
        <f t="shared" si="0"/>
        <v>#REF!</v>
      </c>
      <c r="J22" s="21"/>
      <c r="K22" s="19"/>
    </row>
    <row r="23" spans="1:11" ht="18" hidden="1">
      <c r="A23" s="19">
        <v>19</v>
      </c>
      <c r="B23" s="20"/>
      <c r="C23" s="22"/>
      <c r="D23" s="19"/>
      <c r="E23" s="19"/>
      <c r="F23" s="19"/>
      <c r="G23" s="19" t="e">
        <f>#REF!</f>
        <v>#REF!</v>
      </c>
      <c r="H23" s="19"/>
      <c r="I23" s="19" t="e">
        <f t="shared" si="0"/>
        <v>#REF!</v>
      </c>
      <c r="J23" s="21"/>
      <c r="K23" s="19"/>
    </row>
    <row r="24" spans="1:11" ht="18" hidden="1">
      <c r="A24" s="19">
        <v>20</v>
      </c>
      <c r="B24" s="20"/>
      <c r="C24" s="22"/>
      <c r="D24" s="19"/>
      <c r="E24" s="19"/>
      <c r="F24" s="19"/>
      <c r="G24" s="19" t="e">
        <f>#REF!</f>
        <v>#REF!</v>
      </c>
      <c r="H24" s="19"/>
      <c r="I24" s="19" t="e">
        <f t="shared" si="0"/>
        <v>#REF!</v>
      </c>
      <c r="J24" s="21"/>
      <c r="K24" s="19"/>
    </row>
  </sheetData>
  <sheetProtection password="CF4A" sheet="1"/>
  <mergeCells count="3">
    <mergeCell ref="A1:K1"/>
    <mergeCell ref="J2:K2"/>
    <mergeCell ref="A4:K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workbookViewId="0" topLeftCell="A1">
      <selection activeCell="C6" sqref="C6"/>
    </sheetView>
  </sheetViews>
  <sheetFormatPr defaultColWidth="9.00390625" defaultRowHeight="12.75"/>
  <cols>
    <col min="1" max="1" width="4.375" style="11" bestFit="1" customWidth="1"/>
    <col min="2" max="2" width="42.00390625" style="11" customWidth="1"/>
    <col min="3" max="3" width="12.125" style="13" bestFit="1" customWidth="1"/>
    <col min="4" max="4" width="19.125" style="11" bestFit="1" customWidth="1"/>
    <col min="5" max="5" width="12.875" style="11" bestFit="1" customWidth="1"/>
    <col min="6" max="6" width="10.00390625" style="11" bestFit="1" customWidth="1"/>
    <col min="7" max="8" width="8.125" style="11" customWidth="1"/>
    <col min="9" max="9" width="5.00390625" style="11" bestFit="1" customWidth="1"/>
    <col min="10" max="10" width="8.125" style="11" customWidth="1"/>
    <col min="11" max="11" width="11.25390625" style="13" customWidth="1"/>
    <col min="12" max="12" width="7.375" style="11" customWidth="1"/>
    <col min="13" max="16384" width="9.125" style="11" customWidth="1"/>
  </cols>
  <sheetData>
    <row r="1" spans="1:12" ht="33.75" customHeight="1">
      <c r="A1" s="27" t="s">
        <v>158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ht="15.75">
      <c r="B2" s="12" t="s">
        <v>10</v>
      </c>
      <c r="K2" s="28">
        <v>43154</v>
      </c>
      <c r="L2" s="28"/>
    </row>
    <row r="3" spans="1:12" s="17" customFormat="1" ht="65.25" customHeight="1">
      <c r="A3" s="14" t="s">
        <v>4</v>
      </c>
      <c r="B3" s="15" t="s">
        <v>0</v>
      </c>
      <c r="C3" s="16" t="s">
        <v>6</v>
      </c>
      <c r="D3" s="15" t="s">
        <v>1</v>
      </c>
      <c r="E3" s="15" t="s">
        <v>7</v>
      </c>
      <c r="F3" s="15" t="s">
        <v>2</v>
      </c>
      <c r="G3" s="15" t="s">
        <v>5</v>
      </c>
      <c r="H3" s="15" t="s">
        <v>15</v>
      </c>
      <c r="I3" s="15" t="s">
        <v>20</v>
      </c>
      <c r="J3" s="15" t="s">
        <v>9</v>
      </c>
      <c r="K3" s="16" t="s">
        <v>8</v>
      </c>
      <c r="L3" s="15" t="s">
        <v>3</v>
      </c>
    </row>
    <row r="4" spans="1:12" s="18" customFormat="1" ht="15.75">
      <c r="A4" s="29" t="s">
        <v>19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1:12" s="5" customFormat="1" ht="18">
      <c r="A5" s="1">
        <v>1</v>
      </c>
      <c r="B5" s="2" t="s">
        <v>22</v>
      </c>
      <c r="C5" s="7" t="s">
        <v>23</v>
      </c>
      <c r="D5" s="1" t="s">
        <v>24</v>
      </c>
      <c r="E5" s="1" t="s">
        <v>23</v>
      </c>
      <c r="F5" s="1" t="s">
        <v>25</v>
      </c>
      <c r="G5" s="1">
        <v>30</v>
      </c>
      <c r="H5" s="1">
        <v>0</v>
      </c>
      <c r="I5" s="1">
        <v>6</v>
      </c>
      <c r="J5" s="1">
        <f>G5+H5+I5</f>
        <v>36</v>
      </c>
      <c r="K5" s="4">
        <v>0.6993055555555556</v>
      </c>
      <c r="L5" s="8">
        <v>1</v>
      </c>
    </row>
    <row r="6" spans="1:12" s="5" customFormat="1" ht="18">
      <c r="A6" s="1">
        <v>2</v>
      </c>
      <c r="B6" s="2" t="s">
        <v>26</v>
      </c>
      <c r="C6" s="7" t="s">
        <v>27</v>
      </c>
      <c r="D6" s="1" t="s">
        <v>28</v>
      </c>
      <c r="E6" s="1" t="s">
        <v>29</v>
      </c>
      <c r="F6" s="1" t="s">
        <v>25</v>
      </c>
      <c r="G6" s="1">
        <v>24</v>
      </c>
      <c r="H6" s="1">
        <v>0</v>
      </c>
      <c r="I6" s="1">
        <v>5</v>
      </c>
      <c r="J6" s="1">
        <f>G6+H6+I6</f>
        <v>29</v>
      </c>
      <c r="K6" s="4">
        <v>0.7055555555555556</v>
      </c>
      <c r="L6" s="8">
        <v>3</v>
      </c>
    </row>
    <row r="7" spans="1:12" s="5" customFormat="1" ht="18">
      <c r="A7" s="1">
        <v>3</v>
      </c>
      <c r="B7" s="2" t="s">
        <v>30</v>
      </c>
      <c r="C7" s="7" t="s">
        <v>31</v>
      </c>
      <c r="D7" s="1" t="s">
        <v>32</v>
      </c>
      <c r="E7" s="1" t="s">
        <v>33</v>
      </c>
      <c r="F7" s="1" t="s">
        <v>25</v>
      </c>
      <c r="G7" s="1">
        <v>0</v>
      </c>
      <c r="H7" s="1">
        <v>0</v>
      </c>
      <c r="I7" s="1">
        <v>0</v>
      </c>
      <c r="J7" s="1">
        <f>G7+H7+I7</f>
        <v>0</v>
      </c>
      <c r="K7" s="4">
        <v>0.6555555555555556</v>
      </c>
      <c r="L7" s="8">
        <v>4</v>
      </c>
    </row>
    <row r="8" spans="1:12" s="5" customFormat="1" ht="18">
      <c r="A8" s="1">
        <v>4</v>
      </c>
      <c r="B8" s="2" t="s">
        <v>34</v>
      </c>
      <c r="C8" s="7" t="s">
        <v>35</v>
      </c>
      <c r="D8" s="1" t="s">
        <v>32</v>
      </c>
      <c r="E8" s="1" t="s">
        <v>36</v>
      </c>
      <c r="F8" s="1" t="s">
        <v>25</v>
      </c>
      <c r="G8" s="1" t="s">
        <v>155</v>
      </c>
      <c r="H8" s="1">
        <v>0</v>
      </c>
      <c r="I8" s="1">
        <v>0</v>
      </c>
      <c r="J8" s="1"/>
      <c r="K8" s="4" t="s">
        <v>156</v>
      </c>
      <c r="L8" s="8">
        <v>5</v>
      </c>
    </row>
    <row r="9" spans="1:12" ht="18">
      <c r="A9" s="19">
        <v>5</v>
      </c>
      <c r="B9" s="20" t="s">
        <v>37</v>
      </c>
      <c r="C9" s="22" t="s">
        <v>38</v>
      </c>
      <c r="D9" s="19" t="s">
        <v>39</v>
      </c>
      <c r="E9" s="19" t="s">
        <v>23</v>
      </c>
      <c r="F9" s="19" t="s">
        <v>25</v>
      </c>
      <c r="G9" s="19" t="s">
        <v>155</v>
      </c>
      <c r="H9" s="19">
        <v>0</v>
      </c>
      <c r="I9" s="19">
        <v>0</v>
      </c>
      <c r="J9" s="19"/>
      <c r="K9" s="21" t="s">
        <v>156</v>
      </c>
      <c r="L9" s="19">
        <v>6</v>
      </c>
    </row>
    <row r="10" spans="1:12" s="5" customFormat="1" ht="18">
      <c r="A10" s="1">
        <v>6</v>
      </c>
      <c r="B10" s="2" t="s">
        <v>40</v>
      </c>
      <c r="C10" s="7" t="s">
        <v>41</v>
      </c>
      <c r="D10" s="1" t="s">
        <v>42</v>
      </c>
      <c r="E10" s="1" t="s">
        <v>33</v>
      </c>
      <c r="F10" s="1" t="s">
        <v>43</v>
      </c>
      <c r="G10" s="1">
        <v>27</v>
      </c>
      <c r="H10" s="1">
        <v>0</v>
      </c>
      <c r="I10" s="1">
        <v>4</v>
      </c>
      <c r="J10" s="1">
        <f>G10+H10+I10</f>
        <v>31</v>
      </c>
      <c r="K10" s="4">
        <v>0.6944444444444445</v>
      </c>
      <c r="L10" s="8">
        <v>2</v>
      </c>
    </row>
    <row r="11" spans="1:12" ht="18" hidden="1">
      <c r="A11" s="19">
        <v>7</v>
      </c>
      <c r="B11" s="20"/>
      <c r="C11" s="22"/>
      <c r="D11" s="19"/>
      <c r="E11" s="19"/>
      <c r="F11" s="19"/>
      <c r="G11" s="19" t="e">
        <f>#REF!</f>
        <v>#REF!</v>
      </c>
      <c r="H11" s="19" t="e">
        <f>#REF!</f>
        <v>#REF!</v>
      </c>
      <c r="I11" s="19"/>
      <c r="J11" s="19" t="e">
        <f aca="true" t="shared" si="0" ref="J11:J24">G11+H11</f>
        <v>#REF!</v>
      </c>
      <c r="K11" s="21"/>
      <c r="L11" s="19"/>
    </row>
    <row r="12" spans="1:12" ht="18" hidden="1">
      <c r="A12" s="19">
        <v>8</v>
      </c>
      <c r="B12" s="20"/>
      <c r="C12" s="22"/>
      <c r="D12" s="19"/>
      <c r="E12" s="19"/>
      <c r="F12" s="19"/>
      <c r="G12" s="19" t="e">
        <f>#REF!</f>
        <v>#REF!</v>
      </c>
      <c r="H12" s="19" t="e">
        <f>#REF!</f>
        <v>#REF!</v>
      </c>
      <c r="I12" s="19"/>
      <c r="J12" s="19" t="e">
        <f t="shared" si="0"/>
        <v>#REF!</v>
      </c>
      <c r="K12" s="21"/>
      <c r="L12" s="19"/>
    </row>
    <row r="13" spans="1:12" ht="18" hidden="1">
      <c r="A13" s="19">
        <v>9</v>
      </c>
      <c r="B13" s="20"/>
      <c r="C13" s="22"/>
      <c r="D13" s="19"/>
      <c r="E13" s="19"/>
      <c r="F13" s="19"/>
      <c r="G13" s="19" t="e">
        <f>#REF!</f>
        <v>#REF!</v>
      </c>
      <c r="H13" s="19" t="e">
        <f>#REF!</f>
        <v>#REF!</v>
      </c>
      <c r="I13" s="19"/>
      <c r="J13" s="19" t="e">
        <f t="shared" si="0"/>
        <v>#REF!</v>
      </c>
      <c r="K13" s="21"/>
      <c r="L13" s="19"/>
    </row>
    <row r="14" spans="1:12" ht="18" hidden="1">
      <c r="A14" s="19">
        <v>10</v>
      </c>
      <c r="B14" s="20"/>
      <c r="C14" s="22"/>
      <c r="D14" s="19"/>
      <c r="E14" s="19"/>
      <c r="F14" s="19"/>
      <c r="G14" s="19" t="e">
        <f>#REF!</f>
        <v>#REF!</v>
      </c>
      <c r="H14" s="19" t="e">
        <f>#REF!</f>
        <v>#REF!</v>
      </c>
      <c r="I14" s="19"/>
      <c r="J14" s="19" t="e">
        <f t="shared" si="0"/>
        <v>#REF!</v>
      </c>
      <c r="K14" s="21"/>
      <c r="L14" s="19"/>
    </row>
    <row r="15" spans="1:12" ht="18" hidden="1">
      <c r="A15" s="19">
        <v>11</v>
      </c>
      <c r="B15" s="20"/>
      <c r="C15" s="22"/>
      <c r="D15" s="19"/>
      <c r="E15" s="19"/>
      <c r="F15" s="19"/>
      <c r="G15" s="19" t="e">
        <f>#REF!</f>
        <v>#REF!</v>
      </c>
      <c r="H15" s="19" t="e">
        <f>#REF!</f>
        <v>#REF!</v>
      </c>
      <c r="I15" s="19"/>
      <c r="J15" s="19" t="e">
        <f t="shared" si="0"/>
        <v>#REF!</v>
      </c>
      <c r="K15" s="21"/>
      <c r="L15" s="19"/>
    </row>
    <row r="16" spans="1:12" ht="18" hidden="1">
      <c r="A16" s="19">
        <v>12</v>
      </c>
      <c r="B16" s="20"/>
      <c r="C16" s="22"/>
      <c r="D16" s="19"/>
      <c r="E16" s="19"/>
      <c r="F16" s="19"/>
      <c r="G16" s="19" t="e">
        <f>#REF!</f>
        <v>#REF!</v>
      </c>
      <c r="H16" s="19" t="e">
        <f>#REF!</f>
        <v>#REF!</v>
      </c>
      <c r="I16" s="19"/>
      <c r="J16" s="19" t="e">
        <f t="shared" si="0"/>
        <v>#REF!</v>
      </c>
      <c r="K16" s="21"/>
      <c r="L16" s="19"/>
    </row>
    <row r="17" spans="1:12" ht="18" hidden="1">
      <c r="A17" s="19">
        <v>13</v>
      </c>
      <c r="B17" s="20"/>
      <c r="C17" s="22"/>
      <c r="D17" s="19"/>
      <c r="E17" s="19"/>
      <c r="F17" s="19"/>
      <c r="G17" s="19" t="e">
        <f>#REF!</f>
        <v>#REF!</v>
      </c>
      <c r="H17" s="19" t="e">
        <f>#REF!</f>
        <v>#REF!</v>
      </c>
      <c r="I17" s="19"/>
      <c r="J17" s="19" t="e">
        <f t="shared" si="0"/>
        <v>#REF!</v>
      </c>
      <c r="K17" s="21"/>
      <c r="L17" s="19"/>
    </row>
    <row r="18" spans="1:12" ht="18" hidden="1">
      <c r="A18" s="19">
        <v>14</v>
      </c>
      <c r="B18" s="20"/>
      <c r="C18" s="22"/>
      <c r="D18" s="19"/>
      <c r="E18" s="19"/>
      <c r="F18" s="19"/>
      <c r="G18" s="19" t="e">
        <f>#REF!</f>
        <v>#REF!</v>
      </c>
      <c r="H18" s="19" t="e">
        <f>#REF!</f>
        <v>#REF!</v>
      </c>
      <c r="I18" s="19"/>
      <c r="J18" s="19" t="e">
        <f t="shared" si="0"/>
        <v>#REF!</v>
      </c>
      <c r="K18" s="21"/>
      <c r="L18" s="19"/>
    </row>
    <row r="19" spans="1:12" ht="18" hidden="1">
      <c r="A19" s="19">
        <v>15</v>
      </c>
      <c r="B19" s="20"/>
      <c r="C19" s="22"/>
      <c r="D19" s="19"/>
      <c r="E19" s="19"/>
      <c r="F19" s="19"/>
      <c r="G19" s="19" t="e">
        <f>#REF!</f>
        <v>#REF!</v>
      </c>
      <c r="H19" s="19" t="e">
        <f>#REF!</f>
        <v>#REF!</v>
      </c>
      <c r="I19" s="19"/>
      <c r="J19" s="19" t="e">
        <f t="shared" si="0"/>
        <v>#REF!</v>
      </c>
      <c r="K19" s="21"/>
      <c r="L19" s="19"/>
    </row>
    <row r="20" spans="1:12" ht="18" hidden="1">
      <c r="A20" s="19">
        <v>16</v>
      </c>
      <c r="B20" s="20"/>
      <c r="C20" s="22"/>
      <c r="D20" s="19"/>
      <c r="E20" s="19"/>
      <c r="F20" s="19"/>
      <c r="G20" s="19" t="e">
        <f>#REF!</f>
        <v>#REF!</v>
      </c>
      <c r="H20" s="19" t="e">
        <f>#REF!</f>
        <v>#REF!</v>
      </c>
      <c r="I20" s="19"/>
      <c r="J20" s="19" t="e">
        <f t="shared" si="0"/>
        <v>#REF!</v>
      </c>
      <c r="K20" s="21"/>
      <c r="L20" s="19"/>
    </row>
    <row r="21" spans="1:12" ht="18" hidden="1">
      <c r="A21" s="19">
        <v>17</v>
      </c>
      <c r="B21" s="20"/>
      <c r="C21" s="22"/>
      <c r="D21" s="19"/>
      <c r="E21" s="19"/>
      <c r="F21" s="19"/>
      <c r="G21" s="19" t="e">
        <f>#REF!</f>
        <v>#REF!</v>
      </c>
      <c r="H21" s="19" t="e">
        <f>#REF!</f>
        <v>#REF!</v>
      </c>
      <c r="I21" s="19"/>
      <c r="J21" s="19" t="e">
        <f t="shared" si="0"/>
        <v>#REF!</v>
      </c>
      <c r="K21" s="21"/>
      <c r="L21" s="19"/>
    </row>
    <row r="22" spans="1:12" ht="18" hidden="1">
      <c r="A22" s="19">
        <v>18</v>
      </c>
      <c r="B22" s="20"/>
      <c r="C22" s="22"/>
      <c r="D22" s="19"/>
      <c r="E22" s="19"/>
      <c r="F22" s="19"/>
      <c r="G22" s="19" t="e">
        <f>#REF!</f>
        <v>#REF!</v>
      </c>
      <c r="H22" s="19" t="e">
        <f>#REF!</f>
        <v>#REF!</v>
      </c>
      <c r="I22" s="19"/>
      <c r="J22" s="19" t="e">
        <f t="shared" si="0"/>
        <v>#REF!</v>
      </c>
      <c r="K22" s="21"/>
      <c r="L22" s="19"/>
    </row>
    <row r="23" spans="1:12" ht="18" hidden="1">
      <c r="A23" s="19">
        <v>19</v>
      </c>
      <c r="B23" s="20"/>
      <c r="C23" s="22"/>
      <c r="D23" s="19"/>
      <c r="E23" s="19"/>
      <c r="F23" s="19"/>
      <c r="G23" s="19" t="e">
        <f>#REF!</f>
        <v>#REF!</v>
      </c>
      <c r="H23" s="19" t="e">
        <f>#REF!</f>
        <v>#REF!</v>
      </c>
      <c r="I23" s="19"/>
      <c r="J23" s="19" t="e">
        <f t="shared" si="0"/>
        <v>#REF!</v>
      </c>
      <c r="K23" s="21"/>
      <c r="L23" s="19"/>
    </row>
    <row r="24" spans="1:12" ht="18" hidden="1">
      <c r="A24" s="19">
        <v>20</v>
      </c>
      <c r="B24" s="20"/>
      <c r="C24" s="22"/>
      <c r="D24" s="19"/>
      <c r="E24" s="19"/>
      <c r="F24" s="19"/>
      <c r="G24" s="19" t="e">
        <f>#REF!</f>
        <v>#REF!</v>
      </c>
      <c r="H24" s="19" t="e">
        <f>#REF!</f>
        <v>#REF!</v>
      </c>
      <c r="I24" s="19"/>
      <c r="J24" s="19" t="e">
        <f t="shared" si="0"/>
        <v>#REF!</v>
      </c>
      <c r="K24" s="21"/>
      <c r="L24" s="19"/>
    </row>
  </sheetData>
  <sheetProtection password="CF4A" sheet="1"/>
  <mergeCells count="3">
    <mergeCell ref="A1:L1"/>
    <mergeCell ref="K2:L2"/>
    <mergeCell ref="A4:L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SheetLayoutView="100" workbookViewId="0" topLeftCell="A1">
      <selection activeCell="C6" sqref="C6"/>
    </sheetView>
  </sheetViews>
  <sheetFormatPr defaultColWidth="9.00390625" defaultRowHeight="12.75"/>
  <cols>
    <col min="1" max="1" width="4.375" style="11" bestFit="1" customWidth="1"/>
    <col min="2" max="2" width="42.00390625" style="11" customWidth="1"/>
    <col min="3" max="3" width="12.375" style="13" bestFit="1" customWidth="1"/>
    <col min="4" max="4" width="16.875" style="11" bestFit="1" customWidth="1"/>
    <col min="5" max="5" width="19.75390625" style="11" bestFit="1" customWidth="1"/>
    <col min="6" max="6" width="16.75390625" style="11" bestFit="1" customWidth="1"/>
    <col min="7" max="7" width="3.875" style="11" customWidth="1"/>
    <col min="8" max="17" width="3.00390625" style="11" bestFit="1" customWidth="1"/>
    <col min="18" max="18" width="8.125" style="13" customWidth="1"/>
    <col min="19" max="19" width="11.25390625" style="13" customWidth="1"/>
    <col min="20" max="20" width="6.375" style="11" bestFit="1" customWidth="1"/>
    <col min="21" max="16384" width="9.125" style="11" customWidth="1"/>
  </cols>
  <sheetData>
    <row r="1" spans="1:20" ht="33.75" customHeight="1">
      <c r="A1" s="27" t="s">
        <v>159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2:20" ht="15.75">
      <c r="B2" s="12" t="s">
        <v>11</v>
      </c>
      <c r="S2" s="28">
        <v>43154</v>
      </c>
      <c r="T2" s="28"/>
    </row>
    <row r="3" spans="1:20" s="17" customFormat="1" ht="68.25" customHeight="1">
      <c r="A3" s="14" t="s">
        <v>4</v>
      </c>
      <c r="B3" s="15" t="s">
        <v>0</v>
      </c>
      <c r="C3" s="16" t="s">
        <v>6</v>
      </c>
      <c r="D3" s="15" t="s">
        <v>1</v>
      </c>
      <c r="E3" s="15" t="s">
        <v>7</v>
      </c>
      <c r="F3" s="15" t="s">
        <v>2</v>
      </c>
      <c r="G3" s="15" t="s">
        <v>21</v>
      </c>
      <c r="H3" s="15">
        <v>50</v>
      </c>
      <c r="I3" s="15">
        <v>51</v>
      </c>
      <c r="J3" s="15">
        <v>52</v>
      </c>
      <c r="K3" s="15">
        <v>53</v>
      </c>
      <c r="L3" s="15">
        <v>54</v>
      </c>
      <c r="M3" s="15">
        <v>55</v>
      </c>
      <c r="N3" s="15">
        <v>56</v>
      </c>
      <c r="O3" s="15">
        <v>57</v>
      </c>
      <c r="P3" s="15">
        <v>58</v>
      </c>
      <c r="Q3" s="15">
        <v>59</v>
      </c>
      <c r="R3" s="16" t="s">
        <v>9</v>
      </c>
      <c r="S3" s="16" t="s">
        <v>8</v>
      </c>
      <c r="T3" s="15" t="s">
        <v>3</v>
      </c>
    </row>
    <row r="4" spans="1:20" s="18" customFormat="1" ht="15.75">
      <c r="A4" s="29" t="s">
        <v>12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</row>
    <row r="5" spans="1:20" ht="18" customHeight="1">
      <c r="A5" s="24">
        <v>1</v>
      </c>
      <c r="B5" s="25" t="s">
        <v>148</v>
      </c>
      <c r="C5" s="22" t="s">
        <v>149</v>
      </c>
      <c r="D5" s="19" t="s">
        <v>32</v>
      </c>
      <c r="E5" s="19" t="s">
        <v>150</v>
      </c>
      <c r="F5" s="19" t="s">
        <v>151</v>
      </c>
      <c r="G5" s="23"/>
      <c r="H5" s="23"/>
      <c r="I5" s="23"/>
      <c r="J5" s="23"/>
      <c r="K5" s="23"/>
      <c r="L5" s="23">
        <v>1</v>
      </c>
      <c r="M5" s="23">
        <v>1</v>
      </c>
      <c r="N5" s="23">
        <v>1</v>
      </c>
      <c r="O5" s="23">
        <v>1</v>
      </c>
      <c r="P5" s="23"/>
      <c r="Q5" s="23">
        <v>1</v>
      </c>
      <c r="R5" s="22">
        <f aca="true" t="shared" si="0" ref="R5:R13">SUM(G5:Q5)</f>
        <v>5</v>
      </c>
      <c r="S5" s="21">
        <v>0.6847222222222222</v>
      </c>
      <c r="T5" s="22">
        <v>7</v>
      </c>
    </row>
    <row r="6" spans="1:20" s="5" customFormat="1" ht="15.75" customHeight="1">
      <c r="A6" s="9">
        <v>2</v>
      </c>
      <c r="B6" s="10" t="s">
        <v>129</v>
      </c>
      <c r="C6" s="7" t="s">
        <v>130</v>
      </c>
      <c r="D6" s="1" t="s">
        <v>131</v>
      </c>
      <c r="E6" s="1" t="s">
        <v>132</v>
      </c>
      <c r="F6" s="1" t="s">
        <v>133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7">
        <f t="shared" si="0"/>
        <v>11</v>
      </c>
      <c r="S6" s="4">
        <v>0.6805555555555555</v>
      </c>
      <c r="T6" s="3">
        <v>2</v>
      </c>
    </row>
    <row r="7" spans="1:20" ht="18" customHeight="1">
      <c r="A7" s="24">
        <v>3</v>
      </c>
      <c r="B7" s="25" t="s">
        <v>140</v>
      </c>
      <c r="C7" s="22" t="s">
        <v>141</v>
      </c>
      <c r="D7" s="19" t="s">
        <v>28</v>
      </c>
      <c r="E7" s="19" t="s">
        <v>103</v>
      </c>
      <c r="F7" s="19" t="s">
        <v>25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2">
        <f t="shared" si="0"/>
        <v>0</v>
      </c>
      <c r="S7" s="21" t="s">
        <v>156</v>
      </c>
      <c r="T7" s="22">
        <v>9</v>
      </c>
    </row>
    <row r="8" spans="1:20" ht="18" customHeight="1">
      <c r="A8" s="24">
        <v>4</v>
      </c>
      <c r="B8" s="25" t="s">
        <v>145</v>
      </c>
      <c r="C8" s="22" t="s">
        <v>146</v>
      </c>
      <c r="D8" s="19" t="s">
        <v>32</v>
      </c>
      <c r="E8" s="19" t="s">
        <v>147</v>
      </c>
      <c r="F8" s="19" t="s">
        <v>25</v>
      </c>
      <c r="G8" s="23">
        <v>1</v>
      </c>
      <c r="H8" s="23"/>
      <c r="I8" s="23"/>
      <c r="J8" s="23">
        <v>1</v>
      </c>
      <c r="K8" s="23"/>
      <c r="L8" s="23"/>
      <c r="M8" s="23"/>
      <c r="N8" s="23"/>
      <c r="O8" s="23"/>
      <c r="P8" s="23">
        <v>1</v>
      </c>
      <c r="Q8" s="23">
        <v>1</v>
      </c>
      <c r="R8" s="22">
        <f t="shared" si="0"/>
        <v>4</v>
      </c>
      <c r="S8" s="21">
        <v>0.6166666666666667</v>
      </c>
      <c r="T8" s="22">
        <v>8</v>
      </c>
    </row>
    <row r="9" spans="1:20" ht="18" customHeight="1">
      <c r="A9" s="24">
        <v>5</v>
      </c>
      <c r="B9" s="25" t="s">
        <v>152</v>
      </c>
      <c r="C9" s="22" t="s">
        <v>153</v>
      </c>
      <c r="D9" s="19" t="s">
        <v>32</v>
      </c>
      <c r="E9" s="19" t="s">
        <v>154</v>
      </c>
      <c r="F9" s="19" t="s">
        <v>25</v>
      </c>
      <c r="G9" s="23"/>
      <c r="H9" s="23"/>
      <c r="I9" s="23">
        <v>1</v>
      </c>
      <c r="J9" s="23">
        <v>1</v>
      </c>
      <c r="K9" s="23"/>
      <c r="L9" s="23">
        <v>1</v>
      </c>
      <c r="M9" s="23">
        <v>1</v>
      </c>
      <c r="N9" s="23">
        <v>1</v>
      </c>
      <c r="O9" s="23">
        <v>1</v>
      </c>
      <c r="P9" s="23"/>
      <c r="Q9" s="23">
        <v>1</v>
      </c>
      <c r="R9" s="22">
        <f t="shared" si="0"/>
        <v>7</v>
      </c>
      <c r="S9" s="21">
        <v>0.6805555555555555</v>
      </c>
      <c r="T9" s="22">
        <v>6</v>
      </c>
    </row>
    <row r="10" spans="1:20" s="5" customFormat="1" ht="18" customHeight="1">
      <c r="A10" s="9">
        <v>6</v>
      </c>
      <c r="B10" s="10" t="s">
        <v>137</v>
      </c>
      <c r="C10" s="7" t="s">
        <v>138</v>
      </c>
      <c r="D10" s="1" t="s">
        <v>24</v>
      </c>
      <c r="E10" s="1" t="s">
        <v>84</v>
      </c>
      <c r="F10" s="1" t="s">
        <v>139</v>
      </c>
      <c r="G10" s="8">
        <v>1</v>
      </c>
      <c r="H10" s="8"/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7">
        <f t="shared" si="0"/>
        <v>10</v>
      </c>
      <c r="S10" s="4">
        <v>0.686111111111111</v>
      </c>
      <c r="T10" s="3">
        <v>4</v>
      </c>
    </row>
    <row r="11" spans="1:20" s="5" customFormat="1" ht="18" customHeight="1">
      <c r="A11" s="9">
        <v>7</v>
      </c>
      <c r="B11" s="10" t="s">
        <v>125</v>
      </c>
      <c r="C11" s="7" t="s">
        <v>126</v>
      </c>
      <c r="D11" s="1" t="s">
        <v>127</v>
      </c>
      <c r="E11" s="1" t="s">
        <v>128</v>
      </c>
      <c r="F11" s="1" t="s">
        <v>25</v>
      </c>
      <c r="G11" s="8">
        <v>1</v>
      </c>
      <c r="H11" s="8"/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1</v>
      </c>
      <c r="P11" s="8">
        <v>1</v>
      </c>
      <c r="Q11" s="8">
        <v>1</v>
      </c>
      <c r="R11" s="7">
        <f t="shared" si="0"/>
        <v>10</v>
      </c>
      <c r="S11" s="4">
        <v>0.6784722222222223</v>
      </c>
      <c r="T11" s="3">
        <v>3</v>
      </c>
    </row>
    <row r="12" spans="1:20" s="5" customFormat="1" ht="18" customHeight="1">
      <c r="A12" s="9">
        <v>8</v>
      </c>
      <c r="B12" s="10" t="s">
        <v>134</v>
      </c>
      <c r="C12" s="7" t="s">
        <v>135</v>
      </c>
      <c r="D12" s="1" t="s">
        <v>131</v>
      </c>
      <c r="E12" s="1" t="s">
        <v>136</v>
      </c>
      <c r="F12" s="1" t="s">
        <v>133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1</v>
      </c>
      <c r="R12" s="7">
        <f t="shared" si="0"/>
        <v>11</v>
      </c>
      <c r="S12" s="4">
        <v>0.6625</v>
      </c>
      <c r="T12" s="3">
        <v>1</v>
      </c>
    </row>
    <row r="13" spans="1:20" s="5" customFormat="1" ht="18" customHeight="1">
      <c r="A13" s="9">
        <v>9</v>
      </c>
      <c r="B13" s="10" t="s">
        <v>142</v>
      </c>
      <c r="C13" s="7" t="s">
        <v>143</v>
      </c>
      <c r="D13" s="1" t="s">
        <v>32</v>
      </c>
      <c r="E13" s="1" t="s">
        <v>144</v>
      </c>
      <c r="F13" s="1" t="s">
        <v>25</v>
      </c>
      <c r="G13" s="8"/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/>
      <c r="P13" s="8">
        <v>1</v>
      </c>
      <c r="Q13" s="8">
        <v>1</v>
      </c>
      <c r="R13" s="7">
        <f t="shared" si="0"/>
        <v>9</v>
      </c>
      <c r="S13" s="4">
        <v>0.6826388888888889</v>
      </c>
      <c r="T13" s="3">
        <v>5</v>
      </c>
    </row>
    <row r="14" spans="1:20" ht="18" customHeight="1" hidden="1">
      <c r="A14" s="24">
        <v>10</v>
      </c>
      <c r="B14" s="25"/>
      <c r="C14" s="22"/>
      <c r="D14" s="19"/>
      <c r="E14" s="19"/>
      <c r="F14" s="19"/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9">
        <v>1</v>
      </c>
      <c r="P14" s="19">
        <v>1</v>
      </c>
      <c r="Q14" s="19">
        <v>1</v>
      </c>
      <c r="R14" s="22">
        <f aca="true" t="shared" si="1" ref="R14:R21">SUM(G14:Q14)</f>
        <v>11</v>
      </c>
      <c r="S14" s="21"/>
      <c r="T14" s="19"/>
    </row>
    <row r="15" spans="1:20" ht="18" customHeight="1" hidden="1">
      <c r="A15" s="24"/>
      <c r="B15" s="26"/>
      <c r="C15" s="22"/>
      <c r="D15" s="19"/>
      <c r="E15" s="19"/>
      <c r="F15" s="19"/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22">
        <f t="shared" si="1"/>
        <v>11</v>
      </c>
      <c r="S15" s="21"/>
      <c r="T15" s="19"/>
    </row>
    <row r="16" spans="1:20" ht="18" customHeight="1" hidden="1">
      <c r="A16" s="24"/>
      <c r="B16" s="26"/>
      <c r="C16" s="22"/>
      <c r="D16" s="19"/>
      <c r="E16" s="19"/>
      <c r="F16" s="19"/>
      <c r="G16" s="19">
        <v>1</v>
      </c>
      <c r="H16" s="19">
        <v>1</v>
      </c>
      <c r="I16" s="19">
        <v>1</v>
      </c>
      <c r="J16" s="19">
        <v>1</v>
      </c>
      <c r="K16" s="19">
        <v>1</v>
      </c>
      <c r="L16" s="19">
        <v>1</v>
      </c>
      <c r="M16" s="19">
        <v>1</v>
      </c>
      <c r="N16" s="19">
        <v>1</v>
      </c>
      <c r="O16" s="19">
        <v>1</v>
      </c>
      <c r="P16" s="19">
        <v>1</v>
      </c>
      <c r="Q16" s="19">
        <v>1</v>
      </c>
      <c r="R16" s="22">
        <f t="shared" si="1"/>
        <v>11</v>
      </c>
      <c r="S16" s="21"/>
      <c r="T16" s="19"/>
    </row>
    <row r="17" spans="1:20" ht="18" customHeight="1" hidden="1">
      <c r="A17" s="24"/>
      <c r="B17" s="26"/>
      <c r="C17" s="22"/>
      <c r="D17" s="19"/>
      <c r="E17" s="19"/>
      <c r="F17" s="19"/>
      <c r="G17" s="19">
        <v>1</v>
      </c>
      <c r="H17" s="19">
        <v>1</v>
      </c>
      <c r="I17" s="19">
        <v>1</v>
      </c>
      <c r="J17" s="19">
        <v>1</v>
      </c>
      <c r="K17" s="19">
        <v>1</v>
      </c>
      <c r="L17" s="19">
        <v>1</v>
      </c>
      <c r="M17" s="19">
        <v>1</v>
      </c>
      <c r="N17" s="19">
        <v>1</v>
      </c>
      <c r="O17" s="19">
        <v>1</v>
      </c>
      <c r="P17" s="19">
        <v>1</v>
      </c>
      <c r="Q17" s="19">
        <v>1</v>
      </c>
      <c r="R17" s="22">
        <f t="shared" si="1"/>
        <v>11</v>
      </c>
      <c r="S17" s="21"/>
      <c r="T17" s="19"/>
    </row>
    <row r="18" spans="1:20" ht="18" customHeight="1" hidden="1">
      <c r="A18" s="24"/>
      <c r="B18" s="26"/>
      <c r="C18" s="22"/>
      <c r="D18" s="19"/>
      <c r="E18" s="19"/>
      <c r="F18" s="19"/>
      <c r="G18" s="19">
        <v>1</v>
      </c>
      <c r="H18" s="19">
        <v>1</v>
      </c>
      <c r="I18" s="19">
        <v>1</v>
      </c>
      <c r="J18" s="19">
        <v>1</v>
      </c>
      <c r="K18" s="19">
        <v>1</v>
      </c>
      <c r="L18" s="19">
        <v>1</v>
      </c>
      <c r="M18" s="19">
        <v>1</v>
      </c>
      <c r="N18" s="19">
        <v>1</v>
      </c>
      <c r="O18" s="19">
        <v>1</v>
      </c>
      <c r="P18" s="19">
        <v>1</v>
      </c>
      <c r="Q18" s="19">
        <v>1</v>
      </c>
      <c r="R18" s="22">
        <f t="shared" si="1"/>
        <v>11</v>
      </c>
      <c r="S18" s="21"/>
      <c r="T18" s="19"/>
    </row>
    <row r="19" spans="1:20" ht="18" customHeight="1" hidden="1">
      <c r="A19" s="24"/>
      <c r="B19" s="26"/>
      <c r="C19" s="22"/>
      <c r="D19" s="19"/>
      <c r="E19" s="19"/>
      <c r="F19" s="19"/>
      <c r="G19" s="19">
        <v>1</v>
      </c>
      <c r="H19" s="19">
        <v>1</v>
      </c>
      <c r="I19" s="19">
        <v>1</v>
      </c>
      <c r="J19" s="19">
        <v>1</v>
      </c>
      <c r="K19" s="19">
        <v>1</v>
      </c>
      <c r="L19" s="19">
        <v>1</v>
      </c>
      <c r="M19" s="19">
        <v>1</v>
      </c>
      <c r="N19" s="19">
        <v>1</v>
      </c>
      <c r="O19" s="19">
        <v>1</v>
      </c>
      <c r="P19" s="19">
        <v>1</v>
      </c>
      <c r="Q19" s="19">
        <v>1</v>
      </c>
      <c r="R19" s="22">
        <f t="shared" si="1"/>
        <v>11</v>
      </c>
      <c r="S19" s="21"/>
      <c r="T19" s="19"/>
    </row>
    <row r="20" spans="1:20" ht="18" customHeight="1" hidden="1">
      <c r="A20" s="24"/>
      <c r="B20" s="26"/>
      <c r="C20" s="22"/>
      <c r="D20" s="19"/>
      <c r="E20" s="19"/>
      <c r="F20" s="19"/>
      <c r="G20" s="19">
        <v>1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  <c r="M20" s="19">
        <v>1</v>
      </c>
      <c r="N20" s="19">
        <v>1</v>
      </c>
      <c r="O20" s="19">
        <v>1</v>
      </c>
      <c r="P20" s="19">
        <v>1</v>
      </c>
      <c r="Q20" s="19">
        <v>1</v>
      </c>
      <c r="R20" s="22">
        <f t="shared" si="1"/>
        <v>11</v>
      </c>
      <c r="S20" s="21"/>
      <c r="T20" s="19"/>
    </row>
    <row r="21" spans="1:20" ht="18" customHeight="1" hidden="1">
      <c r="A21" s="24"/>
      <c r="B21" s="26"/>
      <c r="C21" s="22"/>
      <c r="D21" s="19"/>
      <c r="E21" s="19"/>
      <c r="F21" s="19"/>
      <c r="G21" s="19">
        <v>1</v>
      </c>
      <c r="H21" s="19">
        <v>1</v>
      </c>
      <c r="I21" s="19">
        <v>1</v>
      </c>
      <c r="J21" s="19">
        <v>1</v>
      </c>
      <c r="K21" s="19">
        <v>1</v>
      </c>
      <c r="L21" s="19">
        <v>1</v>
      </c>
      <c r="M21" s="19">
        <v>1</v>
      </c>
      <c r="N21" s="19">
        <v>1</v>
      </c>
      <c r="O21" s="19">
        <v>1</v>
      </c>
      <c r="P21" s="19">
        <v>1</v>
      </c>
      <c r="Q21" s="19">
        <v>1</v>
      </c>
      <c r="R21" s="22">
        <f t="shared" si="1"/>
        <v>11</v>
      </c>
      <c r="S21" s="21"/>
      <c r="T21" s="19"/>
    </row>
  </sheetData>
  <sheetProtection password="CF4A" sheet="1"/>
  <mergeCells count="3">
    <mergeCell ref="A1:T1"/>
    <mergeCell ref="S2:T2"/>
    <mergeCell ref="A4:T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cp:lastPrinted>2018-02-26T01:20:51Z</cp:lastPrinted>
  <dcterms:created xsi:type="dcterms:W3CDTF">2009-02-18T03:23:18Z</dcterms:created>
  <dcterms:modified xsi:type="dcterms:W3CDTF">2018-02-27T01:01:04Z</dcterms:modified>
  <cp:category/>
  <cp:version/>
  <cp:contentType/>
  <cp:contentStatus/>
</cp:coreProperties>
</file>