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O:\Автосалон\Юляша\клуб\БТ\"/>
    </mc:Choice>
  </mc:AlternateContent>
  <xr:revisionPtr revIDLastSave="0" documentId="13_ncr:1_{4439B9CD-0D54-4CCB-A9E6-7E479A1E6392}" xr6:coauthVersionLast="45" xr6:coauthVersionMax="45" xr10:uidLastSave="{00000000-0000-0000-0000-000000000000}"/>
  <bookViews>
    <workbookView xWindow="-120" yWindow="-120" windowWidth="20730" windowHeight="11310" activeTab="2" xr2:uid="{00000000-000D-0000-FFFF-FFFF00000000}"/>
  </bookViews>
  <sheets>
    <sheet name="протокол (ОК)" sheetId="1" r:id="rId1"/>
    <sheet name="протокол СК" sheetId="2" r:id="rId2"/>
    <sheet name="протокол ТК" sheetId="3" r:id="rId3"/>
    <sheet name="протокол ЭК" sheetId="4" r:id="rId4"/>
  </sheets>
  <definedNames>
    <definedName name="Excel_BuiltIn__FilterDatabase" localSheetId="0">'протокол (ОК)'!$A$3:$L$3</definedName>
    <definedName name="Excel_BuiltIn__FilterDatabase" localSheetId="1">'протокол СК'!$A$3:$L$3</definedName>
    <definedName name="Excel_BuiltIn__FilterDatabase" localSheetId="2">'протокол ТК'!$A$3:$L$3</definedName>
    <definedName name="Excel_BuiltIn__FilterDatabase" localSheetId="3">'протокол ЭК'!$A$3:$L$3</definedName>
    <definedName name="_xlnm.Print_Area" localSheetId="0">'протокол (ОК)'!$A$1:$N$18</definedName>
    <definedName name="_xlnm.Print_Area" localSheetId="1">'протокол СК'!$A$1:$N$18</definedName>
    <definedName name="_xlnm.Print_Area" localSheetId="2">'протокол ТК'!$A$1:$N$19</definedName>
    <definedName name="_xlnm.Print_Area" localSheetId="3">'протокол ЭК'!$A$1:$N$19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4" l="1"/>
  <c r="L20" i="4"/>
  <c r="L19" i="4"/>
  <c r="L18" i="4"/>
  <c r="L17" i="4"/>
  <c r="L16" i="4"/>
  <c r="L15" i="4"/>
  <c r="L10" i="4"/>
  <c r="L8" i="4"/>
  <c r="L11" i="4"/>
  <c r="L6" i="4"/>
  <c r="L7" i="4"/>
  <c r="L9" i="4"/>
  <c r="L12" i="4"/>
  <c r="L5" i="4"/>
  <c r="L21" i="3"/>
  <c r="L20" i="3"/>
  <c r="L19" i="3"/>
  <c r="L18" i="3"/>
  <c r="L17" i="3"/>
  <c r="L6" i="3"/>
  <c r="L13" i="3"/>
  <c r="L9" i="3"/>
  <c r="L11" i="3"/>
  <c r="L15" i="3"/>
  <c r="L10" i="3"/>
  <c r="L5" i="3"/>
  <c r="L8" i="3"/>
  <c r="L16" i="3"/>
  <c r="L12" i="3"/>
  <c r="L14" i="3"/>
  <c r="L7" i="3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20" i="1"/>
  <c r="L19" i="1"/>
  <c r="L5" i="1"/>
  <c r="L16" i="1"/>
  <c r="L10" i="1"/>
  <c r="L12" i="1"/>
  <c r="L8" i="1"/>
  <c r="L7" i="1"/>
  <c r="L11" i="1"/>
  <c r="L13" i="1"/>
  <c r="L17" i="1"/>
  <c r="L14" i="1"/>
  <c r="L6" i="1"/>
  <c r="L18" i="1"/>
  <c r="L15" i="1"/>
  <c r="L9" i="1"/>
</calcChain>
</file>

<file path=xl/sharedStrings.xml><?xml version="1.0" encoding="utf-8"?>
<sst xmlns="http://schemas.openxmlformats.org/spreadsheetml/2006/main" count="396" uniqueCount="259">
  <si>
    <t>КЛАСС  ОТКРЫТЫЙ ЧС</t>
  </si>
  <si>
    <t>№ п/п</t>
  </si>
  <si>
    <t>Ф.И.О. пилот 1</t>
  </si>
  <si>
    <t>Ф.И.О. пилот 2</t>
  </si>
  <si>
    <t>Гос №</t>
  </si>
  <si>
    <t>Бортовой №</t>
  </si>
  <si>
    <t>клуб</t>
  </si>
  <si>
    <t>авто</t>
  </si>
  <si>
    <t>город</t>
  </si>
  <si>
    <t>Кол-во баллов трофи</t>
  </si>
  <si>
    <t>Кол-во баллов за все СУ</t>
  </si>
  <si>
    <t>Штрафы</t>
  </si>
  <si>
    <t>Итого баллов</t>
  </si>
  <si>
    <t xml:space="preserve">время финиша </t>
  </si>
  <si>
    <t>место</t>
  </si>
  <si>
    <t>ОТКРЫТЫЙ</t>
  </si>
  <si>
    <t>Золотарев Эдуард</t>
  </si>
  <si>
    <t>Золотарева Елена</t>
  </si>
  <si>
    <t>Е221ВС</t>
  </si>
  <si>
    <t>ОО5</t>
  </si>
  <si>
    <t>б\к</t>
  </si>
  <si>
    <t>УАЗ 3151</t>
  </si>
  <si>
    <t>Барнаул</t>
  </si>
  <si>
    <t>Самсонов Алексей</t>
  </si>
  <si>
    <t>Писарев Анатолий</t>
  </si>
  <si>
    <t>А420МА</t>
  </si>
  <si>
    <t>ОО6</t>
  </si>
  <si>
    <t>НИВА 2121</t>
  </si>
  <si>
    <t>Тальменка</t>
  </si>
  <si>
    <t>Язловицкий Михаил</t>
  </si>
  <si>
    <t>Каменский Андрей</t>
  </si>
  <si>
    <t>У312РН</t>
  </si>
  <si>
    <t>ОО8</t>
  </si>
  <si>
    <t>НИВА 21213</t>
  </si>
  <si>
    <t>Искитим</t>
  </si>
  <si>
    <t>Владыкин АртЁм</t>
  </si>
  <si>
    <t>Грибанов Никита</t>
  </si>
  <si>
    <t>О448УН</t>
  </si>
  <si>
    <t>О16</t>
  </si>
  <si>
    <t>Бийск</t>
  </si>
  <si>
    <t>Павлов Дмитрий</t>
  </si>
  <si>
    <t>Васильев Михаил</t>
  </si>
  <si>
    <t>О20</t>
  </si>
  <si>
    <t>Исудзу Бигхорн</t>
  </si>
  <si>
    <t>Хельчук Андрей</t>
  </si>
  <si>
    <t>Пальцев Владимир</t>
  </si>
  <si>
    <t>О820РХ</t>
  </si>
  <si>
    <t>О22</t>
  </si>
  <si>
    <t>Тальменка 4х4</t>
  </si>
  <si>
    <t>Лысенко Игорь</t>
  </si>
  <si>
    <t>Конозенко Владислав</t>
  </si>
  <si>
    <t>Е102КТ</t>
  </si>
  <si>
    <t>О23</t>
  </si>
  <si>
    <t>Форб</t>
  </si>
  <si>
    <t>НИВА</t>
  </si>
  <si>
    <t>сход</t>
  </si>
  <si>
    <t>Литвинов Максим</t>
  </si>
  <si>
    <t>Валюк Андрей</t>
  </si>
  <si>
    <t>М868АО</t>
  </si>
  <si>
    <t>О28</t>
  </si>
  <si>
    <t>Юрга</t>
  </si>
  <si>
    <t>Гузеев Дмитрий</t>
  </si>
  <si>
    <t>Гузеева Светлана</t>
  </si>
  <si>
    <t>Н393УВ</t>
  </si>
  <si>
    <t>О50</t>
  </si>
  <si>
    <t>ВАЗ 2113</t>
  </si>
  <si>
    <t>Кожевниково</t>
  </si>
  <si>
    <t>Дернов Сергей</t>
  </si>
  <si>
    <t>Осипов Николай</t>
  </si>
  <si>
    <t>Н886ТР</t>
  </si>
  <si>
    <t>О72</t>
  </si>
  <si>
    <t>На драйве</t>
  </si>
  <si>
    <t>ВАЗ 2121</t>
  </si>
  <si>
    <t>Лосенков Дмитрий</t>
  </si>
  <si>
    <t>Жуков Олег</t>
  </si>
  <si>
    <t>Р418НЕ</t>
  </si>
  <si>
    <t>О77</t>
  </si>
  <si>
    <t>Кубан Иван</t>
  </si>
  <si>
    <t>Тимощенко Алексей</t>
  </si>
  <si>
    <t>Т722ОМ</t>
  </si>
  <si>
    <t>О12</t>
  </si>
  <si>
    <t>НИВА клуб</t>
  </si>
  <si>
    <t>Новосибирск</t>
  </si>
  <si>
    <t>Фещенко Николай</t>
  </si>
  <si>
    <t>Павлов Евгений</t>
  </si>
  <si>
    <t>Т490СА</t>
  </si>
  <si>
    <t>О15</t>
  </si>
  <si>
    <t>Буглеева Ульяна</t>
  </si>
  <si>
    <t>Р837ЕХ</t>
  </si>
  <si>
    <t>О84</t>
  </si>
  <si>
    <t>Офф роуд 70</t>
  </si>
  <si>
    <t>ММС Паджеро</t>
  </si>
  <si>
    <t>Томск</t>
  </si>
  <si>
    <t>КЛАСС  СПОРТ ЧС</t>
  </si>
  <si>
    <t>СПОРТ</t>
  </si>
  <si>
    <t>Кузеванов Александр</t>
  </si>
  <si>
    <t>Бикетов Евгений</t>
  </si>
  <si>
    <t>ОО6\031</t>
  </si>
  <si>
    <t>нет Родины</t>
  </si>
  <si>
    <t>Кузьмин Владимир</t>
  </si>
  <si>
    <t>Скачков Дмитрий</t>
  </si>
  <si>
    <t>О567Ак</t>
  </si>
  <si>
    <t>О14</t>
  </si>
  <si>
    <t>Томск 4х4</t>
  </si>
  <si>
    <t>Сузуки Эскудо</t>
  </si>
  <si>
    <t>Хапко Василий</t>
  </si>
  <si>
    <t>Архипов Станислав</t>
  </si>
  <si>
    <t>Н836СС</t>
  </si>
  <si>
    <t>О25</t>
  </si>
  <si>
    <t>Сергеева Анастасия</t>
  </si>
  <si>
    <t>Казаков Константин</t>
  </si>
  <si>
    <t>Т622УХ</t>
  </si>
  <si>
    <t>О46</t>
  </si>
  <si>
    <t>Алтай 4х4</t>
  </si>
  <si>
    <t>ВАЗ 21214</t>
  </si>
  <si>
    <t>Надеев Руслан</t>
  </si>
  <si>
    <t>Масливченко Павел</t>
  </si>
  <si>
    <t>М295ХУ</t>
  </si>
  <si>
    <t>О55</t>
  </si>
  <si>
    <t>Автобийск 4х4</t>
  </si>
  <si>
    <t>Колбин Николай</t>
  </si>
  <si>
    <t>Молчанов Александр</t>
  </si>
  <si>
    <t>А731КС</t>
  </si>
  <si>
    <t>О60</t>
  </si>
  <si>
    <t>Банщиков Роман</t>
  </si>
  <si>
    <t>Малярчиков Александр</t>
  </si>
  <si>
    <t>С871ХН</t>
  </si>
  <si>
    <t>О80</t>
  </si>
  <si>
    <t>НИВА 21</t>
  </si>
  <si>
    <t>Новоалтайск</t>
  </si>
  <si>
    <t>Костылев Александр</t>
  </si>
  <si>
    <t>Костылев Анатолий</t>
  </si>
  <si>
    <t>А666ВМ</t>
  </si>
  <si>
    <t>О90</t>
  </si>
  <si>
    <t>Алтайское рулит</t>
  </si>
  <si>
    <t>Алтайское</t>
  </si>
  <si>
    <t>Буданов Андрей</t>
  </si>
  <si>
    <t>Шибенко Алексей</t>
  </si>
  <si>
    <t>С130РС</t>
  </si>
  <si>
    <t>БЕЛОЧКА</t>
  </si>
  <si>
    <t>Котов Аркадий</t>
  </si>
  <si>
    <t>Верхаланцев Владислав</t>
  </si>
  <si>
    <t>М411УК</t>
  </si>
  <si>
    <t>О98</t>
  </si>
  <si>
    <t>УАЗ 31512</t>
  </si>
  <si>
    <t>Полысаево</t>
  </si>
  <si>
    <t>Гордиенко Вера</t>
  </si>
  <si>
    <t>Грицинина Елена</t>
  </si>
  <si>
    <t>Р229МК</t>
  </si>
  <si>
    <t>О76</t>
  </si>
  <si>
    <t>Нива клуб</t>
  </si>
  <si>
    <t>Гужаев Сергей</t>
  </si>
  <si>
    <t>Ярославцев Максим</t>
  </si>
  <si>
    <t>Н120СА</t>
  </si>
  <si>
    <t>ОО7</t>
  </si>
  <si>
    <t>Северск</t>
  </si>
  <si>
    <t>Тебеньков Юрий</t>
  </si>
  <si>
    <t>Моргунов Алексей</t>
  </si>
  <si>
    <t>В235МТ</t>
  </si>
  <si>
    <t>О17</t>
  </si>
  <si>
    <t>Формула офф роуд</t>
  </si>
  <si>
    <t>КЛАСС  ТУРИЗМ ЧС</t>
  </si>
  <si>
    <t>ТУРИЗМ</t>
  </si>
  <si>
    <t>Жданов Иван</t>
  </si>
  <si>
    <t>Жданов Антон</t>
  </si>
  <si>
    <t>А672АМ</t>
  </si>
  <si>
    <t>ОО3</t>
  </si>
  <si>
    <t>УАЗ</t>
  </si>
  <si>
    <t>Солдатенко Дмитрий</t>
  </si>
  <si>
    <t>АртЁмов АртЁм</t>
  </si>
  <si>
    <t>А397ЕС</t>
  </si>
  <si>
    <t>ОО4</t>
  </si>
  <si>
    <t>Трофи Тим клуб</t>
  </si>
  <si>
    <t xml:space="preserve">УАЗ </t>
  </si>
  <si>
    <t>Пироженко Алесандр</t>
  </si>
  <si>
    <t>Гришин Павел</t>
  </si>
  <si>
    <t>О427ЕА</t>
  </si>
  <si>
    <t>О13</t>
  </si>
  <si>
    <t>Трофи Тим Бийск</t>
  </si>
  <si>
    <t>УАЗ 31514</t>
  </si>
  <si>
    <t>Чучков Павел</t>
  </si>
  <si>
    <t>Глебов Константин</t>
  </si>
  <si>
    <t>М537СТ</t>
  </si>
  <si>
    <t>О18\091</t>
  </si>
  <si>
    <t>Про офф роуд</t>
  </si>
  <si>
    <t>УАЗ Хантер</t>
  </si>
  <si>
    <t>Журавский Владимир</t>
  </si>
  <si>
    <t>Кузнецов Михайл</t>
  </si>
  <si>
    <t>Р223МЕ</t>
  </si>
  <si>
    <t>О18</t>
  </si>
  <si>
    <t>ТЛК</t>
  </si>
  <si>
    <t>Гаськов Сергей</t>
  </si>
  <si>
    <t>Рубанов Алексей</t>
  </si>
  <si>
    <t>Н150НС</t>
  </si>
  <si>
    <t>О30</t>
  </si>
  <si>
    <t>УАЗ 469</t>
  </si>
  <si>
    <t>Минаев Алексей</t>
  </si>
  <si>
    <t>Швачкин Илья</t>
  </si>
  <si>
    <t>К702ВН</t>
  </si>
  <si>
    <t>О68</t>
  </si>
  <si>
    <t>Хлебников Владимир</t>
  </si>
  <si>
    <t>Голубятников Андрей</t>
  </si>
  <si>
    <t>А073ХМ</t>
  </si>
  <si>
    <t>О73</t>
  </si>
  <si>
    <t xml:space="preserve">Томск 4х4 </t>
  </si>
  <si>
    <t>Михайлис Вадим</t>
  </si>
  <si>
    <t>Михайлис Богдан</t>
  </si>
  <si>
    <t>М766КУ</t>
  </si>
  <si>
    <t>О75</t>
  </si>
  <si>
    <t>Коблов Роман</t>
  </si>
  <si>
    <t>Жирноклеев Алексей</t>
  </si>
  <si>
    <t>М254ММ</t>
  </si>
  <si>
    <t>Серебров Александр</t>
  </si>
  <si>
    <t>Змеев Максим</t>
  </si>
  <si>
    <t>Т136ХО</t>
  </si>
  <si>
    <t>О89</t>
  </si>
  <si>
    <t>Кемерово</t>
  </si>
  <si>
    <t>Егоров Сергей</t>
  </si>
  <si>
    <t>Егоров Семен</t>
  </si>
  <si>
    <t>Т300АХ</t>
  </si>
  <si>
    <t>КЛАСС  ЭКСТРИМ ЧС</t>
  </si>
  <si>
    <t>ЭКСТРИМ</t>
  </si>
  <si>
    <t>Лоран Игорь</t>
  </si>
  <si>
    <t>Тебеньков Андрей</t>
  </si>
  <si>
    <t>КАЙМАН</t>
  </si>
  <si>
    <t>О10</t>
  </si>
  <si>
    <t>Офф роуд Кемерово</t>
  </si>
  <si>
    <t>Тумашев Захар</t>
  </si>
  <si>
    <t>Рощектаев Иван</t>
  </si>
  <si>
    <t>У787ЕО</t>
  </si>
  <si>
    <t>ТЛК 70</t>
  </si>
  <si>
    <t>Краснослов Сергей</t>
  </si>
  <si>
    <t>Семенов Максим</t>
  </si>
  <si>
    <t>Е868ТК</t>
  </si>
  <si>
    <t>О26</t>
  </si>
  <si>
    <t>Сузуки Джимини</t>
  </si>
  <si>
    <t>Коратаев Александр</t>
  </si>
  <si>
    <t>Левин Иван</t>
  </si>
  <si>
    <t>Т574СМ</t>
  </si>
  <si>
    <t>О27</t>
  </si>
  <si>
    <t>Витман Павел</t>
  </si>
  <si>
    <t>Данисов Семен</t>
  </si>
  <si>
    <t>О332ТМ</t>
  </si>
  <si>
    <t>О36</t>
  </si>
  <si>
    <t>Ткаченко Павел</t>
  </si>
  <si>
    <t>Ефименко Данил</t>
  </si>
  <si>
    <t>М775КУ</t>
  </si>
  <si>
    <t>О40</t>
  </si>
  <si>
    <t>БАКЛАЖАН</t>
  </si>
  <si>
    <t>Краснослов Владимир</t>
  </si>
  <si>
    <t>Гордеев Никита</t>
  </si>
  <si>
    <t>О095РО</t>
  </si>
  <si>
    <t>О99</t>
  </si>
  <si>
    <t>Ниссан Террано</t>
  </si>
  <si>
    <t>Смолин Ян</t>
  </si>
  <si>
    <t>Каштанов Александр</t>
  </si>
  <si>
    <t>С666СХ</t>
  </si>
  <si>
    <t>Результаты трофи-рейда "Бегемот трофи"</t>
  </si>
  <si>
    <t>Буглеев АртЁм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</si>
</sst>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:ss"/>
    <numFmt numFmtId="165" formatCode="[$-F400]h:mm:ss\ AM/PM"/>
  </numFmts>
  <fonts count="7" x14ac:knownFonts="1">
    <font>
      <sz val="11"/>
      <name val="Calibri"/>
    </font>
    <font>
      <sz val="12"/>
      <name val="Arial Cyr"/>
    </font>
    <font>
      <b/>
      <sz val="12"/>
      <name val="Arial Cyr"/>
    </font>
    <font>
      <b/>
      <sz val="10"/>
      <name val="Arial Cyr"/>
    </font>
    <font>
      <b/>
      <sz val="10"/>
      <color rgb="FFFF0000"/>
      <name val="Arial Cyr"/>
    </font>
    <font>
      <sz val="14"/>
      <name val="Arial Cyr"/>
    </font>
    <font>
      <b/>
      <sz val="14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rgb="FF00FFFF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textRotation="90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wrapText="1"/>
    </xf>
    <xf numFmtId="0" fontId="1" fillId="3" borderId="0" xfId="0" applyNumberFormat="1" applyFont="1" applyFill="1"/>
    <xf numFmtId="0" fontId="1" fillId="3" borderId="3" xfId="0" applyNumberFormat="1" applyFont="1" applyFill="1" applyBorder="1"/>
    <xf numFmtId="0" fontId="5" fillId="0" borderId="6" xfId="0" applyNumberFormat="1" applyFont="1" applyBorder="1"/>
    <xf numFmtId="0" fontId="5" fillId="3" borderId="6" xfId="0" applyNumberFormat="1" applyFont="1" applyFill="1" applyBorder="1"/>
    <xf numFmtId="0" fontId="5" fillId="3" borderId="3" xfId="0" applyNumberFormat="1" applyFont="1" applyFill="1" applyBorder="1" applyAlignment="1">
      <alignment horizontal="center"/>
    </xf>
    <xf numFmtId="0" fontId="5" fillId="3" borderId="3" xfId="0" applyNumberFormat="1" applyFont="1" applyFill="1" applyBorder="1"/>
    <xf numFmtId="164" fontId="5" fillId="3" borderId="3" xfId="0" applyNumberFormat="1" applyFont="1" applyFill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0" fontId="5" fillId="0" borderId="3" xfId="0" applyNumberFormat="1" applyFont="1" applyBorder="1" applyAlignment="1">
      <alignment horizontal="center"/>
    </xf>
    <xf numFmtId="0" fontId="5" fillId="4" borderId="3" xfId="0" applyNumberFormat="1" applyFont="1" applyFill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5" fillId="5" borderId="6" xfId="0" applyNumberFormat="1" applyFont="1" applyFill="1" applyBorder="1"/>
    <xf numFmtId="0" fontId="1" fillId="6" borderId="3" xfId="0" applyNumberFormat="1" applyFont="1" applyFill="1" applyBorder="1"/>
    <xf numFmtId="0" fontId="5" fillId="6" borderId="6" xfId="0" applyNumberFormat="1" applyFont="1" applyFill="1" applyBorder="1"/>
    <xf numFmtId="0" fontId="5" fillId="6" borderId="3" xfId="0" applyNumberFormat="1" applyFont="1" applyFill="1" applyBorder="1" applyAlignment="1">
      <alignment horizontal="center"/>
    </xf>
    <xf numFmtId="0" fontId="5" fillId="6" borderId="3" xfId="0" applyNumberFormat="1" applyFont="1" applyFill="1" applyBorder="1"/>
    <xf numFmtId="164" fontId="5" fillId="6" borderId="3" xfId="0" applyNumberFormat="1" applyFont="1" applyFill="1" applyBorder="1" applyAlignment="1">
      <alignment horizontal="center"/>
    </xf>
    <xf numFmtId="0" fontId="1" fillId="6" borderId="0" xfId="0" applyNumberFormat="1" applyFont="1" applyFill="1"/>
    <xf numFmtId="0" fontId="6" fillId="3" borderId="3" xfId="0" applyNumberFormat="1" applyFont="1" applyFill="1" applyBorder="1"/>
    <xf numFmtId="0" fontId="6" fillId="6" borderId="3" xfId="0" applyNumberFormat="1" applyFont="1" applyFill="1" applyBorder="1"/>
    <xf numFmtId="0" fontId="6" fillId="0" borderId="3" xfId="0" applyNumberFormat="1" applyFont="1" applyBorder="1"/>
    <xf numFmtId="0" fontId="5" fillId="6" borderId="3" xfId="0" applyNumberFormat="1" applyFont="1" applyFill="1" applyBorder="1" applyAlignment="1">
      <alignment horizontal="left"/>
    </xf>
    <xf numFmtId="165" fontId="5" fillId="6" borderId="3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left" wrapText="1"/>
    </xf>
    <xf numFmtId="14" fontId="2" fillId="0" borderId="1" xfId="0" applyNumberFormat="1" applyFont="1" applyBorder="1" applyAlignment="1">
      <alignment horizontal="right"/>
    </xf>
    <xf numFmtId="14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view="pageBreakPreview" zoomScale="85" zoomScaleNormal="100" zoomScaleSheetLayoutView="85" workbookViewId="0">
      <selection activeCell="F13" sqref="F13"/>
    </sheetView>
  </sheetViews>
  <sheetFormatPr defaultColWidth="8.85546875" defaultRowHeight="15" x14ac:dyDescent="0.2"/>
  <cols>
    <col min="1" max="1" width="4.42578125" style="1" customWidth="1"/>
    <col min="2" max="3" width="28.85546875" style="1" customWidth="1"/>
    <col min="4" max="4" width="13.140625" style="2" customWidth="1"/>
    <col min="5" max="5" width="9.7109375" style="2" customWidth="1"/>
    <col min="6" max="6" width="23.7109375" style="1" customWidth="1"/>
    <col min="7" max="7" width="22" style="1" customWidth="1"/>
    <col min="8" max="8" width="17.85546875" style="1" customWidth="1"/>
    <col min="9" max="9" width="7.85546875" style="1" customWidth="1"/>
    <col min="10" max="10" width="9.140625" style="1" customWidth="1"/>
    <col min="11" max="11" width="8.7109375" style="1" hidden="1" customWidth="1"/>
    <col min="12" max="12" width="7.85546875" style="1" customWidth="1"/>
    <col min="13" max="13" width="11.85546875" style="2" customWidth="1"/>
    <col min="14" max="14" width="7.140625" style="1" customWidth="1"/>
    <col min="15" max="15" width="8.85546875" style="1" bestFit="1" customWidth="1"/>
    <col min="16" max="16384" width="8.85546875" style="1"/>
  </cols>
  <sheetData>
    <row r="1" spans="1:14" ht="33.75" customHeight="1" x14ac:dyDescent="0.25">
      <c r="A1" s="36" t="s">
        <v>257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.75" x14ac:dyDescent="0.25">
      <c r="B2" s="3" t="s">
        <v>0</v>
      </c>
      <c r="C2" s="3"/>
      <c r="M2" s="37">
        <v>45864</v>
      </c>
      <c r="N2" s="38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9" t="s">
        <v>15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s="30" customFormat="1" ht="18" x14ac:dyDescent="0.25">
      <c r="A5" s="25">
        <v>1</v>
      </c>
      <c r="B5" s="26" t="s">
        <v>258</v>
      </c>
      <c r="C5" s="26" t="s">
        <v>87</v>
      </c>
      <c r="D5" s="27" t="s">
        <v>88</v>
      </c>
      <c r="E5" s="27" t="s">
        <v>89</v>
      </c>
      <c r="F5" s="28" t="s">
        <v>90</v>
      </c>
      <c r="G5" s="28" t="s">
        <v>91</v>
      </c>
      <c r="H5" s="28" t="s">
        <v>92</v>
      </c>
      <c r="I5" s="28">
        <v>91</v>
      </c>
      <c r="J5" s="28">
        <v>3</v>
      </c>
      <c r="K5" s="28"/>
      <c r="L5" s="28">
        <f t="shared" ref="L5:L18" si="0">I5+J5</f>
        <v>94</v>
      </c>
      <c r="M5" s="29">
        <v>0.69722222222222197</v>
      </c>
      <c r="N5" s="28">
        <v>4</v>
      </c>
    </row>
    <row r="6" spans="1:14" s="10" customFormat="1" ht="18" x14ac:dyDescent="0.25">
      <c r="A6" s="11">
        <v>2</v>
      </c>
      <c r="B6" s="12" t="s">
        <v>35</v>
      </c>
      <c r="C6" s="13" t="s">
        <v>36</v>
      </c>
      <c r="D6" s="14" t="s">
        <v>37</v>
      </c>
      <c r="E6" s="14" t="s">
        <v>38</v>
      </c>
      <c r="F6" s="15" t="s">
        <v>20</v>
      </c>
      <c r="G6" s="15" t="s">
        <v>21</v>
      </c>
      <c r="H6" s="15" t="s">
        <v>39</v>
      </c>
      <c r="I6" s="15">
        <v>91</v>
      </c>
      <c r="J6" s="15">
        <v>8</v>
      </c>
      <c r="K6" s="15"/>
      <c r="L6" s="15">
        <f t="shared" si="0"/>
        <v>99</v>
      </c>
      <c r="M6" s="16">
        <v>0.64444444444444404</v>
      </c>
      <c r="N6" s="31">
        <v>2</v>
      </c>
    </row>
    <row r="7" spans="1:14" s="30" customFormat="1" ht="18" x14ac:dyDescent="0.25">
      <c r="A7" s="25">
        <v>3</v>
      </c>
      <c r="B7" s="26" t="s">
        <v>61</v>
      </c>
      <c r="C7" s="26" t="s">
        <v>62</v>
      </c>
      <c r="D7" s="27" t="s">
        <v>63</v>
      </c>
      <c r="E7" s="27" t="s">
        <v>64</v>
      </c>
      <c r="F7" s="28" t="s">
        <v>20</v>
      </c>
      <c r="G7" s="28" t="s">
        <v>65</v>
      </c>
      <c r="H7" s="28" t="s">
        <v>66</v>
      </c>
      <c r="I7" s="28">
        <v>50</v>
      </c>
      <c r="J7" s="28">
        <v>-2</v>
      </c>
      <c r="K7" s="28"/>
      <c r="L7" s="28">
        <f t="shared" si="0"/>
        <v>48</v>
      </c>
      <c r="M7" s="29">
        <v>0.65486111111111101</v>
      </c>
      <c r="N7" s="28">
        <v>10</v>
      </c>
    </row>
    <row r="8" spans="1:14" s="10" customFormat="1" ht="18" x14ac:dyDescent="0.25">
      <c r="A8" s="11">
        <v>4</v>
      </c>
      <c r="B8" s="12" t="s">
        <v>67</v>
      </c>
      <c r="C8" s="13" t="s">
        <v>68</v>
      </c>
      <c r="D8" s="19" t="s">
        <v>69</v>
      </c>
      <c r="E8" s="20" t="s">
        <v>70</v>
      </c>
      <c r="F8" s="17" t="s">
        <v>71</v>
      </c>
      <c r="G8" s="17" t="s">
        <v>72</v>
      </c>
      <c r="H8" s="17" t="s">
        <v>66</v>
      </c>
      <c r="I8" s="17">
        <v>10</v>
      </c>
      <c r="J8" s="17">
        <v>0</v>
      </c>
      <c r="K8" s="17"/>
      <c r="L8" s="15">
        <f t="shared" si="0"/>
        <v>10</v>
      </c>
      <c r="M8" s="21">
        <v>0.55208333333333304</v>
      </c>
      <c r="N8" s="17">
        <v>13</v>
      </c>
    </row>
    <row r="9" spans="1:14" s="30" customFormat="1" ht="18" x14ac:dyDescent="0.25">
      <c r="A9" s="25">
        <v>5</v>
      </c>
      <c r="B9" s="26" t="s">
        <v>16</v>
      </c>
      <c r="C9" s="26" t="s">
        <v>17</v>
      </c>
      <c r="D9" s="27" t="s">
        <v>18</v>
      </c>
      <c r="E9" s="27" t="s">
        <v>19</v>
      </c>
      <c r="F9" s="28" t="s">
        <v>20</v>
      </c>
      <c r="G9" s="28" t="s">
        <v>21</v>
      </c>
      <c r="H9" s="28" t="s">
        <v>22</v>
      </c>
      <c r="I9" s="28">
        <v>88</v>
      </c>
      <c r="J9" s="28">
        <v>0</v>
      </c>
      <c r="K9" s="28"/>
      <c r="L9" s="28">
        <f t="shared" si="0"/>
        <v>88</v>
      </c>
      <c r="M9" s="29">
        <v>0.62847222222222199</v>
      </c>
      <c r="N9" s="28">
        <v>7</v>
      </c>
    </row>
    <row r="10" spans="1:14" s="10" customFormat="1" ht="18" x14ac:dyDescent="0.25">
      <c r="A10" s="11">
        <v>6</v>
      </c>
      <c r="B10" s="12" t="s">
        <v>77</v>
      </c>
      <c r="C10" s="13" t="s">
        <v>78</v>
      </c>
      <c r="D10" s="19" t="s">
        <v>79</v>
      </c>
      <c r="E10" s="19" t="s">
        <v>80</v>
      </c>
      <c r="F10" s="17" t="s">
        <v>81</v>
      </c>
      <c r="G10" s="17" t="s">
        <v>54</v>
      </c>
      <c r="H10" s="17" t="s">
        <v>82</v>
      </c>
      <c r="I10" s="17">
        <v>91</v>
      </c>
      <c r="J10" s="17">
        <v>-2</v>
      </c>
      <c r="K10" s="17"/>
      <c r="L10" s="15">
        <f t="shared" si="0"/>
        <v>89</v>
      </c>
      <c r="M10" s="21">
        <v>0.58402777777777803</v>
      </c>
      <c r="N10" s="17">
        <v>6</v>
      </c>
    </row>
    <row r="11" spans="1:14" s="30" customFormat="1" ht="18" x14ac:dyDescent="0.25">
      <c r="A11" s="25">
        <v>7</v>
      </c>
      <c r="B11" s="26" t="s">
        <v>56</v>
      </c>
      <c r="C11" s="26" t="s">
        <v>57</v>
      </c>
      <c r="D11" s="27" t="s">
        <v>58</v>
      </c>
      <c r="E11" s="27" t="s">
        <v>59</v>
      </c>
      <c r="F11" s="28" t="s">
        <v>20</v>
      </c>
      <c r="G11" s="28" t="s">
        <v>54</v>
      </c>
      <c r="H11" s="28" t="s">
        <v>60</v>
      </c>
      <c r="I11" s="28">
        <v>40</v>
      </c>
      <c r="J11" s="28">
        <v>3</v>
      </c>
      <c r="K11" s="28"/>
      <c r="L11" s="28">
        <f t="shared" si="0"/>
        <v>43</v>
      </c>
      <c r="M11" s="29">
        <v>0.73541666666666705</v>
      </c>
      <c r="N11" s="28">
        <v>12</v>
      </c>
    </row>
    <row r="12" spans="1:14" s="10" customFormat="1" ht="18" x14ac:dyDescent="0.25">
      <c r="A12" s="11">
        <v>8</v>
      </c>
      <c r="B12" s="17" t="s">
        <v>73</v>
      </c>
      <c r="C12" s="15" t="s">
        <v>74</v>
      </c>
      <c r="D12" s="19" t="s">
        <v>75</v>
      </c>
      <c r="E12" s="20" t="s">
        <v>76</v>
      </c>
      <c r="F12" s="17" t="s">
        <v>53</v>
      </c>
      <c r="G12" s="17" t="s">
        <v>72</v>
      </c>
      <c r="H12" s="17" t="s">
        <v>22</v>
      </c>
      <c r="I12" s="17">
        <v>50</v>
      </c>
      <c r="J12" s="17">
        <v>0</v>
      </c>
      <c r="K12" s="17"/>
      <c r="L12" s="15">
        <f t="shared" si="0"/>
        <v>50</v>
      </c>
      <c r="M12" s="21">
        <v>0.57708333333333295</v>
      </c>
      <c r="N12" s="17">
        <v>9</v>
      </c>
    </row>
    <row r="13" spans="1:14" s="30" customFormat="1" ht="18" x14ac:dyDescent="0.25">
      <c r="A13" s="25">
        <v>9</v>
      </c>
      <c r="B13" s="28" t="s">
        <v>49</v>
      </c>
      <c r="C13" s="28" t="s">
        <v>50</v>
      </c>
      <c r="D13" s="27" t="s">
        <v>51</v>
      </c>
      <c r="E13" s="27" t="s">
        <v>52</v>
      </c>
      <c r="F13" s="28" t="s">
        <v>53</v>
      </c>
      <c r="G13" s="28" t="s">
        <v>54</v>
      </c>
      <c r="H13" s="28" t="s">
        <v>22</v>
      </c>
      <c r="I13" s="28">
        <v>0</v>
      </c>
      <c r="J13" s="28">
        <v>0</v>
      </c>
      <c r="K13" s="28"/>
      <c r="L13" s="28">
        <f t="shared" si="0"/>
        <v>0</v>
      </c>
      <c r="M13" s="29" t="s">
        <v>55</v>
      </c>
      <c r="N13" s="28">
        <v>13</v>
      </c>
    </row>
    <row r="14" spans="1:14" ht="18" x14ac:dyDescent="0.25">
      <c r="A14" s="18">
        <v>10</v>
      </c>
      <c r="B14" s="17" t="s">
        <v>40</v>
      </c>
      <c r="C14" s="15" t="s">
        <v>41</v>
      </c>
      <c r="D14" s="14">
        <v>221</v>
      </c>
      <c r="E14" s="14" t="s">
        <v>42</v>
      </c>
      <c r="F14" s="15" t="s">
        <v>20</v>
      </c>
      <c r="G14" s="15" t="s">
        <v>43</v>
      </c>
      <c r="H14" s="15" t="s">
        <v>22</v>
      </c>
      <c r="I14" s="15">
        <v>91</v>
      </c>
      <c r="J14" s="15">
        <v>3</v>
      </c>
      <c r="K14" s="15"/>
      <c r="L14" s="15">
        <f t="shared" si="0"/>
        <v>94</v>
      </c>
      <c r="M14" s="16">
        <v>0.73055555555555596</v>
      </c>
      <c r="N14" s="15">
        <v>5</v>
      </c>
    </row>
    <row r="15" spans="1:14" s="30" customFormat="1" ht="18" x14ac:dyDescent="0.25">
      <c r="A15" s="25">
        <v>11</v>
      </c>
      <c r="B15" s="28" t="s">
        <v>23</v>
      </c>
      <c r="C15" s="28" t="s">
        <v>24</v>
      </c>
      <c r="D15" s="27" t="s">
        <v>25</v>
      </c>
      <c r="E15" s="27" t="s">
        <v>26</v>
      </c>
      <c r="F15" s="28" t="s">
        <v>20</v>
      </c>
      <c r="G15" s="28" t="s">
        <v>27</v>
      </c>
      <c r="H15" s="28" t="s">
        <v>28</v>
      </c>
      <c r="I15" s="28">
        <v>52</v>
      </c>
      <c r="J15" s="28">
        <v>0</v>
      </c>
      <c r="K15" s="28"/>
      <c r="L15" s="28">
        <f t="shared" si="0"/>
        <v>52</v>
      </c>
      <c r="M15" s="29">
        <v>0.59722222222222199</v>
      </c>
      <c r="N15" s="28">
        <v>8</v>
      </c>
    </row>
    <row r="16" spans="1:14" ht="18" x14ac:dyDescent="0.25">
      <c r="A16" s="18">
        <v>12</v>
      </c>
      <c r="B16" s="15" t="s">
        <v>83</v>
      </c>
      <c r="C16" s="15" t="s">
        <v>84</v>
      </c>
      <c r="D16" s="14" t="s">
        <v>85</v>
      </c>
      <c r="E16" s="14" t="s">
        <v>86</v>
      </c>
      <c r="F16" s="15" t="s">
        <v>20</v>
      </c>
      <c r="G16" s="15" t="s">
        <v>72</v>
      </c>
      <c r="H16" s="15" t="s">
        <v>39</v>
      </c>
      <c r="I16" s="15">
        <v>47</v>
      </c>
      <c r="J16" s="15">
        <v>0</v>
      </c>
      <c r="K16" s="15"/>
      <c r="L16" s="15">
        <f t="shared" si="0"/>
        <v>47</v>
      </c>
      <c r="M16" s="16">
        <v>0.76111111111111096</v>
      </c>
      <c r="N16" s="15">
        <v>11</v>
      </c>
    </row>
    <row r="17" spans="1:14" s="30" customFormat="1" ht="18" x14ac:dyDescent="0.25">
      <c r="A17" s="25">
        <v>13</v>
      </c>
      <c r="B17" s="28" t="s">
        <v>44</v>
      </c>
      <c r="C17" s="28" t="s">
        <v>45</v>
      </c>
      <c r="D17" s="27" t="s">
        <v>46</v>
      </c>
      <c r="E17" s="27" t="s">
        <v>47</v>
      </c>
      <c r="F17" s="28" t="s">
        <v>48</v>
      </c>
      <c r="G17" s="28" t="s">
        <v>21</v>
      </c>
      <c r="H17" s="28" t="s">
        <v>28</v>
      </c>
      <c r="I17" s="28">
        <v>88</v>
      </c>
      <c r="J17" s="28">
        <v>8</v>
      </c>
      <c r="K17" s="28"/>
      <c r="L17" s="28">
        <f t="shared" si="0"/>
        <v>96</v>
      </c>
      <c r="M17" s="29">
        <v>0.57847222222222205</v>
      </c>
      <c r="N17" s="32">
        <v>3</v>
      </c>
    </row>
    <row r="18" spans="1:14" ht="18" x14ac:dyDescent="0.25">
      <c r="A18" s="18">
        <v>14</v>
      </c>
      <c r="B18" s="17" t="s">
        <v>29</v>
      </c>
      <c r="C18" s="15" t="s">
        <v>30</v>
      </c>
      <c r="D18" s="14" t="s">
        <v>31</v>
      </c>
      <c r="E18" s="14" t="s">
        <v>32</v>
      </c>
      <c r="F18" s="15" t="s">
        <v>20</v>
      </c>
      <c r="G18" s="15" t="s">
        <v>33</v>
      </c>
      <c r="H18" s="15" t="s">
        <v>34</v>
      </c>
      <c r="I18" s="15">
        <v>91</v>
      </c>
      <c r="J18" s="15">
        <v>8</v>
      </c>
      <c r="K18" s="15"/>
      <c r="L18" s="15">
        <f t="shared" si="0"/>
        <v>99</v>
      </c>
      <c r="M18" s="16">
        <v>0.59513888888888899</v>
      </c>
      <c r="N18" s="31">
        <v>1</v>
      </c>
    </row>
    <row r="19" spans="1:14" ht="18" hidden="1" x14ac:dyDescent="0.25">
      <c r="A19" s="18">
        <v>19</v>
      </c>
      <c r="B19" s="17"/>
      <c r="C19" s="15"/>
      <c r="D19" s="22"/>
      <c r="E19" s="22"/>
      <c r="F19" s="18"/>
      <c r="G19" s="18"/>
      <c r="H19" s="18"/>
      <c r="I19" s="18"/>
      <c r="J19" s="18"/>
      <c r="K19" s="18"/>
      <c r="L19" s="15">
        <f t="shared" ref="L19:L20" si="1">I19+J19</f>
        <v>0</v>
      </c>
      <c r="M19" s="23"/>
      <c r="N19" s="18"/>
    </row>
    <row r="20" spans="1:14" ht="18" hidden="1" x14ac:dyDescent="0.25">
      <c r="A20" s="18">
        <v>20</v>
      </c>
      <c r="B20" s="17"/>
      <c r="C20" s="15"/>
      <c r="D20" s="22"/>
      <c r="E20" s="22"/>
      <c r="F20" s="18"/>
      <c r="G20" s="18"/>
      <c r="H20" s="18"/>
      <c r="I20" s="18"/>
      <c r="J20" s="18"/>
      <c r="K20" s="18"/>
      <c r="L20" s="15">
        <f t="shared" si="1"/>
        <v>0</v>
      </c>
      <c r="M20" s="23"/>
      <c r="N20" s="18"/>
    </row>
  </sheetData>
  <sheetProtection algorithmName="SHA-512" hashValue="9CMS3RjcVyDLF8RCxR3Yo8Uxhq2k964ch4Mv4J0PEY7TQUQPWoMMoR6h/oXeFeS0UXOPGAMTXRhRuAyqz20OBA==" saltValue="MefuODZpoJsBOkJjoJIyPg==" spinCount="100000" sheet="1" objects="1" scenarios="1"/>
  <sortState xmlns:xlrd2="http://schemas.microsoft.com/office/spreadsheetml/2017/richdata2" ref="B5:N18">
    <sortCondition ref="B5"/>
  </sortState>
  <mergeCells count="3">
    <mergeCell ref="A1:N1"/>
    <mergeCell ref="M2:N2"/>
    <mergeCell ref="A4:N4"/>
  </mergeCells>
  <pageMargins left="0.39370101690292397" right="0" top="0.27559071779251099" bottom="0" header="0.51180553436279297" footer="0.51180553436279297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"/>
  <sheetViews>
    <sheetView view="pageBreakPreview" zoomScale="85" zoomScaleNormal="100" zoomScaleSheetLayoutView="85" workbookViewId="0">
      <selection activeCell="H12" sqref="H12"/>
    </sheetView>
  </sheetViews>
  <sheetFormatPr defaultColWidth="8.85546875" defaultRowHeight="15" x14ac:dyDescent="0.2"/>
  <cols>
    <col min="1" max="1" width="4.42578125" style="1" customWidth="1"/>
    <col min="2" max="2" width="28.85546875" style="1" customWidth="1"/>
    <col min="3" max="3" width="31.7109375" style="1" customWidth="1"/>
    <col min="4" max="4" width="12" style="2" customWidth="1"/>
    <col min="5" max="5" width="11.85546875" style="2" customWidth="1"/>
    <col min="6" max="6" width="26.42578125" style="1" customWidth="1"/>
    <col min="7" max="7" width="21" style="1" customWidth="1"/>
    <col min="8" max="8" width="20.42578125" style="1" customWidth="1"/>
    <col min="9" max="9" width="7.85546875" style="1" customWidth="1"/>
    <col min="10" max="10" width="9.140625" style="1" customWidth="1"/>
    <col min="11" max="11" width="8.7109375" style="1" hidden="1" customWidth="1"/>
    <col min="12" max="12" width="7.85546875" style="1" customWidth="1"/>
    <col min="13" max="13" width="11.85546875" style="2" customWidth="1"/>
    <col min="14" max="14" width="7.140625" style="1" customWidth="1"/>
    <col min="15" max="15" width="8.85546875" style="1" bestFit="1" customWidth="1"/>
    <col min="16" max="16384" width="8.85546875" style="1"/>
  </cols>
  <sheetData>
    <row r="1" spans="1:14" ht="33.75" customHeight="1" x14ac:dyDescent="0.25">
      <c r="A1" s="36" t="s">
        <v>257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.75" x14ac:dyDescent="0.25">
      <c r="B2" s="3" t="s">
        <v>93</v>
      </c>
      <c r="C2" s="3"/>
      <c r="M2" s="37">
        <v>45864</v>
      </c>
      <c r="N2" s="38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9" t="s">
        <v>94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s="30" customFormat="1" ht="18" x14ac:dyDescent="0.25">
      <c r="A5" s="25">
        <v>1</v>
      </c>
      <c r="B5" s="26" t="s">
        <v>95</v>
      </c>
      <c r="C5" s="26" t="s">
        <v>96</v>
      </c>
      <c r="D5" s="27">
        <v>383</v>
      </c>
      <c r="E5" s="27" t="s">
        <v>97</v>
      </c>
      <c r="F5" s="28" t="s">
        <v>20</v>
      </c>
      <c r="G5" s="28" t="s">
        <v>54</v>
      </c>
      <c r="H5" s="28" t="s">
        <v>98</v>
      </c>
      <c r="I5" s="28">
        <v>92</v>
      </c>
      <c r="J5" s="28">
        <v>0</v>
      </c>
      <c r="K5" s="28"/>
      <c r="L5" s="28">
        <f t="shared" ref="L5:L20" si="0">I5+J5</f>
        <v>92</v>
      </c>
      <c r="M5" s="29">
        <v>0.63263888888888897</v>
      </c>
      <c r="N5" s="28">
        <v>5</v>
      </c>
    </row>
    <row r="6" spans="1:14" s="10" customFormat="1" ht="18" x14ac:dyDescent="0.25">
      <c r="A6" s="11">
        <v>2</v>
      </c>
      <c r="B6" s="13" t="s">
        <v>99</v>
      </c>
      <c r="C6" s="13" t="s">
        <v>100</v>
      </c>
      <c r="D6" s="14" t="s">
        <v>101</v>
      </c>
      <c r="E6" s="14" t="s">
        <v>102</v>
      </c>
      <c r="F6" s="15" t="s">
        <v>103</v>
      </c>
      <c r="G6" s="15" t="s">
        <v>104</v>
      </c>
      <c r="H6" s="15" t="s">
        <v>92</v>
      </c>
      <c r="I6" s="15">
        <v>93</v>
      </c>
      <c r="J6" s="15">
        <v>8</v>
      </c>
      <c r="K6" s="15"/>
      <c r="L6" s="15">
        <f t="shared" si="0"/>
        <v>101</v>
      </c>
      <c r="M6" s="16">
        <v>0.55208333333333304</v>
      </c>
      <c r="N6" s="31">
        <v>1</v>
      </c>
    </row>
    <row r="7" spans="1:14" s="30" customFormat="1" ht="18" x14ac:dyDescent="0.25">
      <c r="A7" s="25">
        <v>3</v>
      </c>
      <c r="B7" s="26" t="s">
        <v>105</v>
      </c>
      <c r="C7" s="26" t="s">
        <v>106</v>
      </c>
      <c r="D7" s="27" t="s">
        <v>107</v>
      </c>
      <c r="E7" s="27" t="s">
        <v>108</v>
      </c>
      <c r="F7" s="28" t="s">
        <v>20</v>
      </c>
      <c r="G7" s="28" t="s">
        <v>72</v>
      </c>
      <c r="H7" s="28" t="s">
        <v>82</v>
      </c>
      <c r="I7" s="28">
        <v>93</v>
      </c>
      <c r="J7" s="28">
        <v>8</v>
      </c>
      <c r="K7" s="28"/>
      <c r="L7" s="28">
        <f t="shared" si="0"/>
        <v>101</v>
      </c>
      <c r="M7" s="29">
        <v>0.57430555555555596</v>
      </c>
      <c r="N7" s="32">
        <v>2</v>
      </c>
    </row>
    <row r="8" spans="1:14" s="10" customFormat="1" ht="18" x14ac:dyDescent="0.25">
      <c r="A8" s="11">
        <v>4</v>
      </c>
      <c r="B8" s="13" t="s">
        <v>109</v>
      </c>
      <c r="C8" s="13" t="s">
        <v>110</v>
      </c>
      <c r="D8" s="14" t="s">
        <v>111</v>
      </c>
      <c r="E8" s="14" t="s">
        <v>112</v>
      </c>
      <c r="F8" s="15" t="s">
        <v>113</v>
      </c>
      <c r="G8" s="15" t="s">
        <v>114</v>
      </c>
      <c r="H8" s="15" t="s">
        <v>22</v>
      </c>
      <c r="I8" s="15">
        <v>82</v>
      </c>
      <c r="J8" s="15">
        <v>3</v>
      </c>
      <c r="K8" s="15"/>
      <c r="L8" s="15">
        <f t="shared" si="0"/>
        <v>85</v>
      </c>
      <c r="M8" s="16">
        <v>0.67361111111111105</v>
      </c>
      <c r="N8" s="15">
        <v>8</v>
      </c>
    </row>
    <row r="9" spans="1:14" s="30" customFormat="1" ht="18" x14ac:dyDescent="0.25">
      <c r="A9" s="25">
        <v>5</v>
      </c>
      <c r="B9" s="26" t="s">
        <v>115</v>
      </c>
      <c r="C9" s="26" t="s">
        <v>116</v>
      </c>
      <c r="D9" s="27" t="s">
        <v>117</v>
      </c>
      <c r="E9" s="27" t="s">
        <v>118</v>
      </c>
      <c r="F9" s="28" t="s">
        <v>119</v>
      </c>
      <c r="G9" s="28" t="s">
        <v>54</v>
      </c>
      <c r="H9" s="28" t="s">
        <v>39</v>
      </c>
      <c r="I9" s="28">
        <v>91</v>
      </c>
      <c r="J9" s="28">
        <v>8</v>
      </c>
      <c r="K9" s="28"/>
      <c r="L9" s="28">
        <f t="shared" si="0"/>
        <v>99</v>
      </c>
      <c r="M9" s="29">
        <v>0.72361111111111098</v>
      </c>
      <c r="N9" s="28">
        <v>4</v>
      </c>
    </row>
    <row r="10" spans="1:14" s="10" customFormat="1" ht="18" x14ac:dyDescent="0.25">
      <c r="A10" s="11">
        <v>6</v>
      </c>
      <c r="B10" s="13" t="s">
        <v>120</v>
      </c>
      <c r="C10" s="13" t="s">
        <v>121</v>
      </c>
      <c r="D10" s="14" t="s">
        <v>122</v>
      </c>
      <c r="E10" s="14" t="s">
        <v>123</v>
      </c>
      <c r="F10" s="15" t="s">
        <v>20</v>
      </c>
      <c r="G10" s="15" t="s">
        <v>72</v>
      </c>
      <c r="H10" s="15" t="s">
        <v>28</v>
      </c>
      <c r="I10" s="15">
        <v>0</v>
      </c>
      <c r="J10" s="15">
        <v>0</v>
      </c>
      <c r="K10" s="15"/>
      <c r="L10" s="15">
        <f t="shared" si="0"/>
        <v>0</v>
      </c>
      <c r="M10" s="16" t="s">
        <v>55</v>
      </c>
      <c r="N10" s="15">
        <v>13</v>
      </c>
    </row>
    <row r="11" spans="1:14" s="30" customFormat="1" ht="18" x14ac:dyDescent="0.25">
      <c r="A11" s="25">
        <v>7</v>
      </c>
      <c r="B11" s="26" t="s">
        <v>124</v>
      </c>
      <c r="C11" s="26" t="s">
        <v>125</v>
      </c>
      <c r="D11" s="27" t="s">
        <v>126</v>
      </c>
      <c r="E11" s="27" t="s">
        <v>127</v>
      </c>
      <c r="F11" s="28" t="s">
        <v>20</v>
      </c>
      <c r="G11" s="28" t="s">
        <v>128</v>
      </c>
      <c r="H11" s="28" t="s">
        <v>129</v>
      </c>
      <c r="I11" s="28">
        <v>71</v>
      </c>
      <c r="J11" s="28">
        <v>8</v>
      </c>
      <c r="K11" s="28"/>
      <c r="L11" s="28">
        <f t="shared" si="0"/>
        <v>79</v>
      </c>
      <c r="M11" s="29">
        <v>0.63263888888888897</v>
      </c>
      <c r="N11" s="28">
        <v>9</v>
      </c>
    </row>
    <row r="12" spans="1:14" s="10" customFormat="1" ht="18" x14ac:dyDescent="0.25">
      <c r="A12" s="11">
        <v>8</v>
      </c>
      <c r="B12" s="13" t="s">
        <v>130</v>
      </c>
      <c r="C12" s="13" t="s">
        <v>131</v>
      </c>
      <c r="D12" s="14" t="s">
        <v>132</v>
      </c>
      <c r="E12" s="14" t="s">
        <v>133</v>
      </c>
      <c r="F12" s="15" t="s">
        <v>134</v>
      </c>
      <c r="G12" s="15" t="s">
        <v>72</v>
      </c>
      <c r="H12" s="15" t="s">
        <v>135</v>
      </c>
      <c r="I12" s="15">
        <v>87</v>
      </c>
      <c r="J12" s="15">
        <v>3</v>
      </c>
      <c r="K12" s="15"/>
      <c r="L12" s="15">
        <f t="shared" si="0"/>
        <v>90</v>
      </c>
      <c r="M12" s="16">
        <v>0.74097222222222203</v>
      </c>
      <c r="N12" s="15">
        <v>6</v>
      </c>
    </row>
    <row r="13" spans="1:14" s="30" customFormat="1" ht="18" x14ac:dyDescent="0.25">
      <c r="A13" s="25">
        <v>9</v>
      </c>
      <c r="B13" s="26" t="s">
        <v>136</v>
      </c>
      <c r="C13" s="26" t="s">
        <v>137</v>
      </c>
      <c r="D13" s="27" t="s">
        <v>138</v>
      </c>
      <c r="E13" s="27">
        <v>100</v>
      </c>
      <c r="F13" s="28" t="s">
        <v>113</v>
      </c>
      <c r="G13" s="28" t="s">
        <v>139</v>
      </c>
      <c r="H13" s="28" t="s">
        <v>28</v>
      </c>
      <c r="I13" s="28">
        <v>44</v>
      </c>
      <c r="J13" s="28">
        <v>8</v>
      </c>
      <c r="K13" s="28"/>
      <c r="L13" s="28">
        <f t="shared" si="0"/>
        <v>52</v>
      </c>
      <c r="M13" s="29">
        <v>0.70902777777777803</v>
      </c>
      <c r="N13" s="28">
        <v>10</v>
      </c>
    </row>
    <row r="14" spans="1:14" ht="18" x14ac:dyDescent="0.25">
      <c r="A14" s="18">
        <v>10</v>
      </c>
      <c r="B14" s="15" t="s">
        <v>140</v>
      </c>
      <c r="C14" s="15" t="s">
        <v>141</v>
      </c>
      <c r="D14" s="19" t="s">
        <v>142</v>
      </c>
      <c r="E14" s="19" t="s">
        <v>143</v>
      </c>
      <c r="F14" s="17" t="s">
        <v>20</v>
      </c>
      <c r="G14" s="17" t="s">
        <v>144</v>
      </c>
      <c r="H14" s="17" t="s">
        <v>145</v>
      </c>
      <c r="I14" s="17">
        <v>93</v>
      </c>
      <c r="J14" s="17">
        <v>8</v>
      </c>
      <c r="K14" s="17"/>
      <c r="L14" s="15">
        <f t="shared" si="0"/>
        <v>101</v>
      </c>
      <c r="M14" s="21">
        <v>0.72013888888888899</v>
      </c>
      <c r="N14" s="33">
        <v>3</v>
      </c>
    </row>
    <row r="15" spans="1:14" s="30" customFormat="1" ht="18" x14ac:dyDescent="0.25">
      <c r="A15" s="25">
        <v>11</v>
      </c>
      <c r="B15" s="28" t="s">
        <v>146</v>
      </c>
      <c r="C15" s="28" t="s">
        <v>147</v>
      </c>
      <c r="D15" s="27" t="s">
        <v>148</v>
      </c>
      <c r="E15" s="27" t="s">
        <v>149</v>
      </c>
      <c r="F15" s="28" t="s">
        <v>150</v>
      </c>
      <c r="G15" s="28" t="s">
        <v>72</v>
      </c>
      <c r="H15" s="28" t="s">
        <v>82</v>
      </c>
      <c r="I15" s="28">
        <v>34</v>
      </c>
      <c r="J15" s="28">
        <v>0</v>
      </c>
      <c r="K15" s="28"/>
      <c r="L15" s="28">
        <f t="shared" si="0"/>
        <v>34</v>
      </c>
      <c r="M15" s="29">
        <v>0.73541666666666705</v>
      </c>
      <c r="N15" s="28">
        <v>11</v>
      </c>
    </row>
    <row r="16" spans="1:14" ht="18" x14ac:dyDescent="0.25">
      <c r="A16" s="18">
        <v>12</v>
      </c>
      <c r="B16" s="15" t="s">
        <v>151</v>
      </c>
      <c r="C16" s="15" t="s">
        <v>152</v>
      </c>
      <c r="D16" s="19" t="s">
        <v>153</v>
      </c>
      <c r="E16" s="20" t="s">
        <v>154</v>
      </c>
      <c r="F16" s="17" t="s">
        <v>20</v>
      </c>
      <c r="G16" s="17" t="s">
        <v>114</v>
      </c>
      <c r="H16" s="17" t="s">
        <v>155</v>
      </c>
      <c r="I16" s="17">
        <v>20</v>
      </c>
      <c r="J16" s="17">
        <v>0</v>
      </c>
      <c r="K16" s="17"/>
      <c r="L16" s="15">
        <f t="shared" si="0"/>
        <v>20</v>
      </c>
      <c r="M16" s="21">
        <v>0.57847222222222205</v>
      </c>
      <c r="N16" s="17">
        <v>12</v>
      </c>
    </row>
    <row r="17" spans="1:14" s="30" customFormat="1" ht="18" x14ac:dyDescent="0.25">
      <c r="A17" s="25">
        <v>13</v>
      </c>
      <c r="B17" s="28" t="s">
        <v>156</v>
      </c>
      <c r="C17" s="28" t="s">
        <v>157</v>
      </c>
      <c r="D17" s="27" t="s">
        <v>158</v>
      </c>
      <c r="E17" s="27" t="s">
        <v>159</v>
      </c>
      <c r="F17" s="28" t="s">
        <v>160</v>
      </c>
      <c r="G17" s="28" t="s">
        <v>114</v>
      </c>
      <c r="H17" s="28" t="s">
        <v>22</v>
      </c>
      <c r="I17" s="28">
        <v>84</v>
      </c>
      <c r="J17" s="28">
        <v>3</v>
      </c>
      <c r="K17" s="28"/>
      <c r="L17" s="28">
        <f t="shared" si="0"/>
        <v>87</v>
      </c>
      <c r="M17" s="29">
        <v>0.75138888888888899</v>
      </c>
      <c r="N17" s="28">
        <v>7</v>
      </c>
    </row>
    <row r="18" spans="1:14" ht="18" hidden="1" x14ac:dyDescent="0.25">
      <c r="A18" s="18">
        <v>15</v>
      </c>
      <c r="B18" s="24"/>
      <c r="C18" s="24"/>
      <c r="D18" s="19"/>
      <c r="E18" s="19"/>
      <c r="F18" s="17"/>
      <c r="G18" s="17"/>
      <c r="H18" s="17"/>
      <c r="I18" s="17"/>
      <c r="J18" s="17"/>
      <c r="K18" s="17"/>
      <c r="L18" s="15">
        <f t="shared" si="0"/>
        <v>0</v>
      </c>
      <c r="M18" s="21"/>
      <c r="N18" s="17"/>
    </row>
    <row r="19" spans="1:14" ht="18" hidden="1" x14ac:dyDescent="0.25">
      <c r="A19" s="18">
        <v>19</v>
      </c>
      <c r="B19" s="24"/>
      <c r="C19" s="24"/>
      <c r="D19" s="22"/>
      <c r="E19" s="22"/>
      <c r="F19" s="18"/>
      <c r="G19" s="18"/>
      <c r="H19" s="18"/>
      <c r="I19" s="18"/>
      <c r="J19" s="18"/>
      <c r="K19" s="18"/>
      <c r="L19" s="15">
        <f t="shared" si="0"/>
        <v>0</v>
      </c>
      <c r="M19" s="23"/>
      <c r="N19" s="18"/>
    </row>
    <row r="20" spans="1:14" ht="18" hidden="1" x14ac:dyDescent="0.25">
      <c r="A20" s="18">
        <v>20</v>
      </c>
      <c r="B20" s="24"/>
      <c r="C20" s="24"/>
      <c r="D20" s="22"/>
      <c r="E20" s="22"/>
      <c r="F20" s="18"/>
      <c r="G20" s="18"/>
      <c r="H20" s="18"/>
      <c r="I20" s="18"/>
      <c r="J20" s="18"/>
      <c r="K20" s="18"/>
      <c r="L20" s="15">
        <f t="shared" si="0"/>
        <v>0</v>
      </c>
      <c r="M20" s="23"/>
      <c r="N20" s="18"/>
    </row>
  </sheetData>
  <sheetProtection algorithmName="SHA-512" hashValue="RC61Ku+9EP+unZPoHl0nGn9x5sWGrN21QHmCAKIpF1VTRDpzRj+TO02tLO5bH6ZuSng53M8BNABF8RSMA7e8QQ==" saltValue="pfJ88EalSxlK9csTtH5Pyw==" spinCount="100000" sheet="1" objects="1" scenarios="1"/>
  <mergeCells count="3">
    <mergeCell ref="A1:N1"/>
    <mergeCell ref="M2:N2"/>
    <mergeCell ref="A4:N4"/>
  </mergeCells>
  <pageMargins left="0.39370101690292397" right="0" top="0.314960837364197" bottom="0" header="0.51180553436279297" footer="0.51180553436279297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1"/>
  <sheetViews>
    <sheetView tabSelected="1" view="pageBreakPreview" zoomScale="85" zoomScaleNormal="100" zoomScaleSheetLayoutView="85" workbookViewId="0">
      <selection activeCell="J22" sqref="J22"/>
    </sheetView>
  </sheetViews>
  <sheetFormatPr defaultColWidth="8.85546875" defaultRowHeight="15" x14ac:dyDescent="0.2"/>
  <cols>
    <col min="1" max="1" width="4.42578125" style="1" customWidth="1"/>
    <col min="2" max="2" width="28.85546875" style="1" customWidth="1"/>
    <col min="3" max="3" width="30.85546875" style="1" customWidth="1"/>
    <col min="4" max="4" width="13.28515625" style="2" customWidth="1"/>
    <col min="5" max="5" width="13.42578125" style="2" customWidth="1"/>
    <col min="6" max="6" width="24.7109375" style="1" customWidth="1"/>
    <col min="7" max="7" width="20.28515625" style="1" customWidth="1"/>
    <col min="8" max="8" width="16.85546875" style="1" customWidth="1"/>
    <col min="9" max="9" width="7.85546875" style="1" customWidth="1"/>
    <col min="10" max="10" width="9.140625" style="1" customWidth="1"/>
    <col min="11" max="11" width="8.7109375" style="1" hidden="1" customWidth="1"/>
    <col min="12" max="12" width="7.85546875" style="1" customWidth="1"/>
    <col min="13" max="13" width="11.85546875" style="2" customWidth="1"/>
    <col min="14" max="14" width="7.140625" style="1" customWidth="1"/>
    <col min="15" max="15" width="8.85546875" style="1" bestFit="1" customWidth="1"/>
    <col min="16" max="16384" width="8.85546875" style="1"/>
  </cols>
  <sheetData>
    <row r="1" spans="1:14" ht="33.75" customHeight="1" x14ac:dyDescent="0.25">
      <c r="A1" s="36" t="s">
        <v>257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.75" x14ac:dyDescent="0.25">
      <c r="B2" s="3" t="s">
        <v>161</v>
      </c>
      <c r="C2" s="3"/>
      <c r="M2" s="37">
        <v>45864</v>
      </c>
      <c r="N2" s="38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9" t="s">
        <v>162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s="30" customFormat="1" ht="18" x14ac:dyDescent="0.25">
      <c r="A5" s="25">
        <v>1</v>
      </c>
      <c r="B5" s="26" t="s">
        <v>191</v>
      </c>
      <c r="C5" s="26" t="s">
        <v>192</v>
      </c>
      <c r="D5" s="27" t="s">
        <v>193</v>
      </c>
      <c r="E5" s="27" t="s">
        <v>194</v>
      </c>
      <c r="F5" s="28" t="s">
        <v>20</v>
      </c>
      <c r="G5" s="28" t="s">
        <v>195</v>
      </c>
      <c r="H5" s="28" t="s">
        <v>129</v>
      </c>
      <c r="I5" s="28">
        <v>164</v>
      </c>
      <c r="J5" s="28">
        <v>8</v>
      </c>
      <c r="K5" s="28"/>
      <c r="L5" s="28">
        <f t="shared" ref="L5:L16" si="0">I5+J5</f>
        <v>172</v>
      </c>
      <c r="M5" s="29">
        <v>0.74375000000000002</v>
      </c>
      <c r="N5" s="32">
        <v>2</v>
      </c>
    </row>
    <row r="6" spans="1:14" s="10" customFormat="1" ht="18" x14ac:dyDescent="0.25">
      <c r="A6" s="11">
        <v>2</v>
      </c>
      <c r="B6" s="13" t="s">
        <v>217</v>
      </c>
      <c r="C6" s="13" t="s">
        <v>218</v>
      </c>
      <c r="D6" s="19" t="s">
        <v>219</v>
      </c>
      <c r="E6" s="20">
        <v>300</v>
      </c>
      <c r="F6" s="17" t="s">
        <v>113</v>
      </c>
      <c r="G6" s="17" t="s">
        <v>195</v>
      </c>
      <c r="H6" s="17" t="s">
        <v>22</v>
      </c>
      <c r="I6" s="17">
        <v>133</v>
      </c>
      <c r="J6" s="17">
        <v>0</v>
      </c>
      <c r="K6" s="17"/>
      <c r="L6" s="15">
        <f t="shared" si="0"/>
        <v>133</v>
      </c>
      <c r="M6" s="21">
        <v>0.66874999999999996</v>
      </c>
      <c r="N6" s="17">
        <v>9</v>
      </c>
    </row>
    <row r="7" spans="1:14" s="30" customFormat="1" ht="18" x14ac:dyDescent="0.25">
      <c r="A7" s="25">
        <v>3</v>
      </c>
      <c r="B7" s="26" t="s">
        <v>163</v>
      </c>
      <c r="C7" s="26" t="s">
        <v>164</v>
      </c>
      <c r="D7" s="27" t="s">
        <v>165</v>
      </c>
      <c r="E7" s="27" t="s">
        <v>166</v>
      </c>
      <c r="F7" s="28" t="s">
        <v>113</v>
      </c>
      <c r="G7" s="28" t="s">
        <v>167</v>
      </c>
      <c r="H7" s="28" t="s">
        <v>22</v>
      </c>
      <c r="I7" s="28">
        <v>157</v>
      </c>
      <c r="J7" s="28">
        <v>-2</v>
      </c>
      <c r="K7" s="28"/>
      <c r="L7" s="28">
        <f t="shared" si="0"/>
        <v>155</v>
      </c>
      <c r="M7" s="29">
        <v>0.76666666666666705</v>
      </c>
      <c r="N7" s="28">
        <v>7</v>
      </c>
    </row>
    <row r="8" spans="1:14" s="10" customFormat="1" ht="18" x14ac:dyDescent="0.25">
      <c r="A8" s="11">
        <v>4</v>
      </c>
      <c r="B8" s="13" t="s">
        <v>186</v>
      </c>
      <c r="C8" s="13" t="s">
        <v>187</v>
      </c>
      <c r="D8" s="14" t="s">
        <v>188</v>
      </c>
      <c r="E8" s="14" t="s">
        <v>189</v>
      </c>
      <c r="F8" s="15" t="s">
        <v>20</v>
      </c>
      <c r="G8" s="15" t="s">
        <v>190</v>
      </c>
      <c r="H8" s="15" t="s">
        <v>39</v>
      </c>
      <c r="I8" s="15">
        <v>138</v>
      </c>
      <c r="J8" s="15">
        <v>8</v>
      </c>
      <c r="K8" s="15"/>
      <c r="L8" s="15">
        <f t="shared" si="0"/>
        <v>146</v>
      </c>
      <c r="M8" s="16">
        <v>0.77638888888888902</v>
      </c>
      <c r="N8" s="15">
        <v>8</v>
      </c>
    </row>
    <row r="9" spans="1:14" s="30" customFormat="1" ht="18" x14ac:dyDescent="0.25">
      <c r="A9" s="25">
        <v>5</v>
      </c>
      <c r="B9" s="26" t="s">
        <v>209</v>
      </c>
      <c r="C9" s="26" t="s">
        <v>210</v>
      </c>
      <c r="D9" s="27" t="s">
        <v>211</v>
      </c>
      <c r="E9" s="27" t="s">
        <v>76</v>
      </c>
      <c r="F9" s="28" t="s">
        <v>178</v>
      </c>
      <c r="G9" s="28" t="s">
        <v>179</v>
      </c>
      <c r="H9" s="28" t="s">
        <v>39</v>
      </c>
      <c r="I9" s="28">
        <v>156</v>
      </c>
      <c r="J9" s="28">
        <v>8</v>
      </c>
      <c r="K9" s="28"/>
      <c r="L9" s="28">
        <f t="shared" si="0"/>
        <v>164</v>
      </c>
      <c r="M9" s="29">
        <v>0.77777777777777801</v>
      </c>
      <c r="N9" s="28">
        <v>6</v>
      </c>
    </row>
    <row r="10" spans="1:14" s="10" customFormat="1" ht="18" x14ac:dyDescent="0.25">
      <c r="A10" s="11">
        <v>6</v>
      </c>
      <c r="B10" s="13" t="s">
        <v>196</v>
      </c>
      <c r="C10" s="13" t="s">
        <v>197</v>
      </c>
      <c r="D10" s="14" t="s">
        <v>198</v>
      </c>
      <c r="E10" s="14" t="s">
        <v>199</v>
      </c>
      <c r="F10" s="15" t="s">
        <v>20</v>
      </c>
      <c r="G10" s="15" t="s">
        <v>185</v>
      </c>
      <c r="H10" s="15" t="s">
        <v>22</v>
      </c>
      <c r="I10" s="15">
        <v>163</v>
      </c>
      <c r="J10" s="15">
        <v>8</v>
      </c>
      <c r="K10" s="15"/>
      <c r="L10" s="15">
        <f t="shared" si="0"/>
        <v>171</v>
      </c>
      <c r="M10" s="16">
        <v>0.780555555555556</v>
      </c>
      <c r="N10" s="31">
        <v>3</v>
      </c>
    </row>
    <row r="11" spans="1:14" s="30" customFormat="1" ht="18" x14ac:dyDescent="0.25">
      <c r="A11" s="25">
        <v>7</v>
      </c>
      <c r="B11" s="26" t="s">
        <v>205</v>
      </c>
      <c r="C11" s="26" t="s">
        <v>206</v>
      </c>
      <c r="D11" s="27" t="s">
        <v>207</v>
      </c>
      <c r="E11" s="27" t="s">
        <v>208</v>
      </c>
      <c r="F11" s="28" t="s">
        <v>20</v>
      </c>
      <c r="G11" s="28" t="s">
        <v>144</v>
      </c>
      <c r="H11" s="28" t="s">
        <v>22</v>
      </c>
      <c r="I11" s="28">
        <v>112</v>
      </c>
      <c r="J11" s="28">
        <v>8</v>
      </c>
      <c r="K11" s="28"/>
      <c r="L11" s="28">
        <f t="shared" si="0"/>
        <v>120</v>
      </c>
      <c r="M11" s="29">
        <v>0.78333333333333299</v>
      </c>
      <c r="N11" s="28">
        <v>10</v>
      </c>
    </row>
    <row r="12" spans="1:14" s="10" customFormat="1" ht="18" x14ac:dyDescent="0.25">
      <c r="A12" s="11">
        <v>8</v>
      </c>
      <c r="B12" s="13" t="s">
        <v>174</v>
      </c>
      <c r="C12" s="13" t="s">
        <v>175</v>
      </c>
      <c r="D12" s="14" t="s">
        <v>176</v>
      </c>
      <c r="E12" s="14" t="s">
        <v>177</v>
      </c>
      <c r="F12" s="15" t="s">
        <v>178</v>
      </c>
      <c r="G12" s="15" t="s">
        <v>179</v>
      </c>
      <c r="H12" s="15" t="s">
        <v>39</v>
      </c>
      <c r="I12" s="15">
        <v>160</v>
      </c>
      <c r="J12" s="15">
        <v>8</v>
      </c>
      <c r="K12" s="15"/>
      <c r="L12" s="15">
        <f t="shared" si="0"/>
        <v>168</v>
      </c>
      <c r="M12" s="16">
        <v>0.76736111111111105</v>
      </c>
      <c r="N12" s="15">
        <v>5</v>
      </c>
    </row>
    <row r="13" spans="1:14" s="30" customFormat="1" ht="18" x14ac:dyDescent="0.25">
      <c r="A13" s="25">
        <v>9</v>
      </c>
      <c r="B13" s="26" t="s">
        <v>212</v>
      </c>
      <c r="C13" s="26" t="s">
        <v>213</v>
      </c>
      <c r="D13" s="27" t="s">
        <v>214</v>
      </c>
      <c r="E13" s="27" t="s">
        <v>215</v>
      </c>
      <c r="F13" s="28" t="s">
        <v>20</v>
      </c>
      <c r="G13" s="28" t="s">
        <v>27</v>
      </c>
      <c r="H13" s="34" t="s">
        <v>216</v>
      </c>
      <c r="I13" s="28">
        <v>77</v>
      </c>
      <c r="J13" s="28">
        <v>0</v>
      </c>
      <c r="K13" s="28"/>
      <c r="L13" s="28">
        <f t="shared" si="0"/>
        <v>77</v>
      </c>
      <c r="M13" s="29">
        <v>0.77777777777777801</v>
      </c>
      <c r="N13" s="28">
        <v>11</v>
      </c>
    </row>
    <row r="14" spans="1:14" s="10" customFormat="1" ht="18" x14ac:dyDescent="0.25">
      <c r="A14" s="11">
        <v>10</v>
      </c>
      <c r="B14" s="13" t="s">
        <v>168</v>
      </c>
      <c r="C14" s="13" t="s">
        <v>169</v>
      </c>
      <c r="D14" s="14" t="s">
        <v>170</v>
      </c>
      <c r="E14" s="14" t="s">
        <v>171</v>
      </c>
      <c r="F14" s="15" t="s">
        <v>172</v>
      </c>
      <c r="G14" s="15" t="s">
        <v>173</v>
      </c>
      <c r="H14" s="15" t="s">
        <v>39</v>
      </c>
      <c r="I14" s="15">
        <v>165</v>
      </c>
      <c r="J14" s="15">
        <v>8</v>
      </c>
      <c r="K14" s="15"/>
      <c r="L14" s="15">
        <f t="shared" si="0"/>
        <v>173</v>
      </c>
      <c r="M14" s="16">
        <v>0.73541666666666705</v>
      </c>
      <c r="N14" s="31">
        <v>1</v>
      </c>
    </row>
    <row r="15" spans="1:14" s="30" customFormat="1" ht="18" x14ac:dyDescent="0.25">
      <c r="A15" s="25">
        <v>11</v>
      </c>
      <c r="B15" s="28" t="s">
        <v>200</v>
      </c>
      <c r="C15" s="28" t="s">
        <v>201</v>
      </c>
      <c r="D15" s="27" t="s">
        <v>202</v>
      </c>
      <c r="E15" s="27" t="s">
        <v>203</v>
      </c>
      <c r="F15" s="28" t="s">
        <v>204</v>
      </c>
      <c r="G15" s="28" t="s">
        <v>195</v>
      </c>
      <c r="H15" s="28" t="s">
        <v>92</v>
      </c>
      <c r="I15" s="28">
        <v>160</v>
      </c>
      <c r="J15" s="28">
        <v>8</v>
      </c>
      <c r="K15" s="28"/>
      <c r="L15" s="28">
        <f t="shared" si="0"/>
        <v>168</v>
      </c>
      <c r="M15" s="29">
        <v>0.71388888888888902</v>
      </c>
      <c r="N15" s="28">
        <v>4</v>
      </c>
    </row>
    <row r="16" spans="1:14" ht="18" x14ac:dyDescent="0.25">
      <c r="A16" s="18">
        <v>12</v>
      </c>
      <c r="B16" s="15" t="s">
        <v>180</v>
      </c>
      <c r="C16" s="15" t="s">
        <v>181</v>
      </c>
      <c r="D16" s="14" t="s">
        <v>182</v>
      </c>
      <c r="E16" s="14" t="s">
        <v>183</v>
      </c>
      <c r="F16" s="15" t="s">
        <v>184</v>
      </c>
      <c r="G16" s="15" t="s">
        <v>185</v>
      </c>
      <c r="H16" s="15" t="s">
        <v>22</v>
      </c>
      <c r="I16" s="15">
        <v>47</v>
      </c>
      <c r="J16" s="15">
        <v>8</v>
      </c>
      <c r="K16" s="15"/>
      <c r="L16" s="15">
        <f t="shared" si="0"/>
        <v>55</v>
      </c>
      <c r="M16" s="16">
        <v>0.70138888888888895</v>
      </c>
      <c r="N16" s="15">
        <v>12</v>
      </c>
    </row>
    <row r="17" spans="1:14" ht="18" hidden="1" x14ac:dyDescent="0.25">
      <c r="A17" s="18"/>
      <c r="B17" s="15"/>
      <c r="C17" s="15"/>
      <c r="D17" s="19"/>
      <c r="E17" s="20"/>
      <c r="F17" s="17"/>
      <c r="G17" s="17"/>
      <c r="H17" s="17"/>
      <c r="I17" s="17"/>
      <c r="J17" s="17"/>
      <c r="K17" s="17"/>
      <c r="L17" s="15">
        <f t="shared" ref="L17:L21" si="1">I17+J17</f>
        <v>0</v>
      </c>
      <c r="M17" s="21"/>
      <c r="N17" s="17"/>
    </row>
    <row r="18" spans="1:14" ht="18" hidden="1" x14ac:dyDescent="0.25">
      <c r="A18" s="18"/>
      <c r="B18" s="15"/>
      <c r="C18" s="15"/>
      <c r="D18" s="19"/>
      <c r="E18" s="19"/>
      <c r="F18" s="17"/>
      <c r="G18" s="17"/>
      <c r="H18" s="17"/>
      <c r="I18" s="17"/>
      <c r="J18" s="17"/>
      <c r="K18" s="17"/>
      <c r="L18" s="15">
        <f t="shared" si="1"/>
        <v>0</v>
      </c>
      <c r="M18" s="21"/>
      <c r="N18" s="17"/>
    </row>
    <row r="19" spans="1:14" ht="18" hidden="1" x14ac:dyDescent="0.25">
      <c r="A19" s="18"/>
      <c r="B19" s="15"/>
      <c r="C19" s="15"/>
      <c r="D19" s="19"/>
      <c r="E19" s="19"/>
      <c r="F19" s="17"/>
      <c r="G19" s="17"/>
      <c r="H19" s="17"/>
      <c r="I19" s="17"/>
      <c r="J19" s="17"/>
      <c r="K19" s="17"/>
      <c r="L19" s="15">
        <f t="shared" si="1"/>
        <v>0</v>
      </c>
      <c r="M19" s="21"/>
      <c r="N19" s="17"/>
    </row>
    <row r="20" spans="1:14" ht="18" hidden="1" x14ac:dyDescent="0.25">
      <c r="A20" s="18"/>
      <c r="B20" s="15"/>
      <c r="C20" s="15"/>
      <c r="D20" s="22"/>
      <c r="E20" s="22"/>
      <c r="F20" s="18"/>
      <c r="G20" s="18"/>
      <c r="H20" s="18"/>
      <c r="I20" s="18"/>
      <c r="J20" s="18"/>
      <c r="K20" s="18"/>
      <c r="L20" s="15">
        <f t="shared" si="1"/>
        <v>0</v>
      </c>
      <c r="M20" s="23"/>
      <c r="N20" s="18"/>
    </row>
    <row r="21" spans="1:14" ht="18" hidden="1" x14ac:dyDescent="0.25">
      <c r="A21" s="18"/>
      <c r="B21" s="15"/>
      <c r="C21" s="15"/>
      <c r="D21" s="22"/>
      <c r="E21" s="22"/>
      <c r="F21" s="18"/>
      <c r="G21" s="18"/>
      <c r="H21" s="18"/>
      <c r="I21" s="18"/>
      <c r="J21" s="18"/>
      <c r="K21" s="18"/>
      <c r="L21" s="15">
        <f t="shared" si="1"/>
        <v>0</v>
      </c>
      <c r="M21" s="23"/>
      <c r="N21" s="18"/>
    </row>
  </sheetData>
  <sheetProtection algorithmName="SHA-512" hashValue="Z5qpHIh374lS9uPUV2pGv5RX+7np7rsKZUUpfk6pJX4vPAOBc6PLJOb6LBTtkNo0bEEwr2Z0Adrw4lA0KJ29nQ==" saltValue="raBrCrOyMRew215ofq/MFg==" spinCount="100000" sheet="1" objects="1" scenarios="1"/>
  <sortState xmlns:xlrd2="http://schemas.microsoft.com/office/spreadsheetml/2017/richdata2" ref="B5:N16">
    <sortCondition ref="B5"/>
  </sortState>
  <mergeCells count="3">
    <mergeCell ref="A1:N1"/>
    <mergeCell ref="M2:N2"/>
    <mergeCell ref="A4:N4"/>
  </mergeCells>
  <pageMargins left="0.314960837364197" right="0" top="0.43307113647460899" bottom="0" header="0.51180553436279297" footer="0.51180553436279297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view="pageBreakPreview" zoomScaleNormal="100" zoomScaleSheetLayoutView="100" workbookViewId="0">
      <selection activeCell="F8" sqref="F8"/>
    </sheetView>
  </sheetViews>
  <sheetFormatPr defaultColWidth="8.85546875" defaultRowHeight="15" x14ac:dyDescent="0.2"/>
  <cols>
    <col min="1" max="1" width="4.42578125" style="1" customWidth="1"/>
    <col min="2" max="2" width="28.85546875" style="1" customWidth="1"/>
    <col min="3" max="3" width="30.5703125" style="1" customWidth="1"/>
    <col min="4" max="4" width="14.28515625" style="2" customWidth="1"/>
    <col min="5" max="5" width="9.7109375" style="2" customWidth="1"/>
    <col min="6" max="6" width="28" style="1" customWidth="1"/>
    <col min="7" max="7" width="21.42578125" style="1" customWidth="1"/>
    <col min="8" max="8" width="16" style="1" customWidth="1"/>
    <col min="9" max="9" width="7.85546875" style="1" customWidth="1"/>
    <col min="10" max="10" width="9.140625" style="1" customWidth="1"/>
    <col min="11" max="11" width="8.7109375" style="1" hidden="1" customWidth="1"/>
    <col min="12" max="12" width="7.85546875" style="1" customWidth="1"/>
    <col min="13" max="13" width="11.85546875" style="2" customWidth="1"/>
    <col min="14" max="14" width="7.140625" style="1" customWidth="1"/>
    <col min="15" max="15" width="8.85546875" style="1" bestFit="1" customWidth="1"/>
    <col min="16" max="16384" width="8.85546875" style="1"/>
  </cols>
  <sheetData>
    <row r="1" spans="1:14" ht="33.75" customHeight="1" x14ac:dyDescent="0.25">
      <c r="A1" s="36" t="s">
        <v>257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15.75" x14ac:dyDescent="0.25">
      <c r="B2" s="3" t="s">
        <v>220</v>
      </c>
      <c r="C2" s="3"/>
      <c r="M2" s="37">
        <v>45864</v>
      </c>
      <c r="N2" s="38"/>
    </row>
    <row r="3" spans="1:14" s="4" customFormat="1" ht="65.25" customHeight="1" x14ac:dyDescent="0.25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8" t="s">
        <v>11</v>
      </c>
      <c r="L3" s="7" t="s">
        <v>12</v>
      </c>
      <c r="M3" s="7" t="s">
        <v>13</v>
      </c>
      <c r="N3" s="7" t="s">
        <v>14</v>
      </c>
    </row>
    <row r="4" spans="1:14" s="9" customFormat="1" ht="15.75" customHeight="1" x14ac:dyDescent="0.25">
      <c r="A4" s="39" t="s">
        <v>221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1"/>
    </row>
    <row r="5" spans="1:14" s="30" customFormat="1" ht="18" x14ac:dyDescent="0.25">
      <c r="A5" s="25">
        <v>1</v>
      </c>
      <c r="B5" s="28" t="s">
        <v>222</v>
      </c>
      <c r="C5" s="28" t="s">
        <v>223</v>
      </c>
      <c r="D5" s="27" t="s">
        <v>224</v>
      </c>
      <c r="E5" s="27" t="s">
        <v>225</v>
      </c>
      <c r="F5" s="28" t="s">
        <v>226</v>
      </c>
      <c r="G5" s="28" t="s">
        <v>224</v>
      </c>
      <c r="H5" s="28" t="s">
        <v>216</v>
      </c>
      <c r="I5" s="28">
        <v>118</v>
      </c>
      <c r="J5" s="28">
        <v>8</v>
      </c>
      <c r="K5" s="28"/>
      <c r="L5" s="28">
        <f t="shared" ref="L5" si="0">I5+J5</f>
        <v>126</v>
      </c>
      <c r="M5" s="29">
        <v>0.78125</v>
      </c>
      <c r="N5" s="28">
        <v>5</v>
      </c>
    </row>
    <row r="6" spans="1:14" s="10" customFormat="1" ht="18" x14ac:dyDescent="0.25">
      <c r="A6" s="11">
        <v>2</v>
      </c>
      <c r="B6" s="13" t="s">
        <v>240</v>
      </c>
      <c r="C6" s="13" t="s">
        <v>241</v>
      </c>
      <c r="D6" s="14" t="s">
        <v>242</v>
      </c>
      <c r="E6" s="14" t="s">
        <v>243</v>
      </c>
      <c r="F6" s="15" t="s">
        <v>184</v>
      </c>
      <c r="G6" s="15" t="s">
        <v>195</v>
      </c>
      <c r="H6" s="15" t="s">
        <v>22</v>
      </c>
      <c r="I6" s="15">
        <v>189</v>
      </c>
      <c r="J6" s="15">
        <v>8</v>
      </c>
      <c r="K6" s="15"/>
      <c r="L6" s="15">
        <f t="shared" ref="L6:L12" si="1">I6+J6</f>
        <v>197</v>
      </c>
      <c r="M6" s="16">
        <v>0.69722222222222197</v>
      </c>
      <c r="N6" s="31">
        <v>1</v>
      </c>
    </row>
    <row r="7" spans="1:14" s="30" customFormat="1" ht="18" x14ac:dyDescent="0.25">
      <c r="A7" s="25">
        <v>3</v>
      </c>
      <c r="B7" s="26" t="s">
        <v>236</v>
      </c>
      <c r="C7" s="26" t="s">
        <v>237</v>
      </c>
      <c r="D7" s="27" t="s">
        <v>238</v>
      </c>
      <c r="E7" s="27" t="s">
        <v>239</v>
      </c>
      <c r="F7" s="28" t="s">
        <v>20</v>
      </c>
      <c r="G7" s="28" t="s">
        <v>167</v>
      </c>
      <c r="H7" s="28" t="s">
        <v>98</v>
      </c>
      <c r="I7" s="28">
        <v>117</v>
      </c>
      <c r="J7" s="28">
        <v>0</v>
      </c>
      <c r="K7" s="28"/>
      <c r="L7" s="28">
        <f t="shared" si="1"/>
        <v>117</v>
      </c>
      <c r="M7" s="29">
        <v>0.67916666666666703</v>
      </c>
      <c r="N7" s="28">
        <v>6</v>
      </c>
    </row>
    <row r="8" spans="1:14" s="10" customFormat="1" ht="18" x14ac:dyDescent="0.25">
      <c r="A8" s="11">
        <v>4</v>
      </c>
      <c r="B8" s="13" t="s">
        <v>249</v>
      </c>
      <c r="C8" s="13" t="s">
        <v>250</v>
      </c>
      <c r="D8" s="14" t="s">
        <v>251</v>
      </c>
      <c r="E8" s="14" t="s">
        <v>252</v>
      </c>
      <c r="F8" s="15" t="s">
        <v>20</v>
      </c>
      <c r="G8" s="15" t="s">
        <v>253</v>
      </c>
      <c r="H8" s="15" t="s">
        <v>216</v>
      </c>
      <c r="I8" s="15">
        <v>0</v>
      </c>
      <c r="J8" s="15">
        <v>0</v>
      </c>
      <c r="K8" s="15"/>
      <c r="L8" s="15">
        <f t="shared" si="1"/>
        <v>0</v>
      </c>
      <c r="M8" s="16" t="s">
        <v>55</v>
      </c>
      <c r="N8" s="15">
        <v>7</v>
      </c>
    </row>
    <row r="9" spans="1:14" s="30" customFormat="1" ht="18" x14ac:dyDescent="0.25">
      <c r="A9" s="25">
        <v>5</v>
      </c>
      <c r="B9" s="26" t="s">
        <v>231</v>
      </c>
      <c r="C9" s="26" t="s">
        <v>232</v>
      </c>
      <c r="D9" s="27" t="s">
        <v>233</v>
      </c>
      <c r="E9" s="27" t="s">
        <v>234</v>
      </c>
      <c r="F9" s="28" t="s">
        <v>20</v>
      </c>
      <c r="G9" s="28" t="s">
        <v>235</v>
      </c>
      <c r="H9" s="28" t="s">
        <v>216</v>
      </c>
      <c r="I9" s="28">
        <v>0</v>
      </c>
      <c r="J9" s="28">
        <v>0</v>
      </c>
      <c r="K9" s="28"/>
      <c r="L9" s="28">
        <f t="shared" si="1"/>
        <v>0</v>
      </c>
      <c r="M9" s="35" t="s">
        <v>55</v>
      </c>
      <c r="N9" s="28">
        <v>7</v>
      </c>
    </row>
    <row r="10" spans="1:14" s="10" customFormat="1" ht="18" x14ac:dyDescent="0.25">
      <c r="A10" s="11">
        <v>6</v>
      </c>
      <c r="B10" s="13" t="s">
        <v>254</v>
      </c>
      <c r="C10" s="13" t="s">
        <v>255</v>
      </c>
      <c r="D10" s="14" t="s">
        <v>256</v>
      </c>
      <c r="E10" s="14">
        <v>999</v>
      </c>
      <c r="F10" s="15" t="s">
        <v>113</v>
      </c>
      <c r="G10" s="15" t="s">
        <v>167</v>
      </c>
      <c r="H10" s="15" t="s">
        <v>22</v>
      </c>
      <c r="I10" s="15">
        <v>160</v>
      </c>
      <c r="J10" s="15">
        <v>8</v>
      </c>
      <c r="K10" s="15"/>
      <c r="L10" s="15">
        <f t="shared" si="1"/>
        <v>168</v>
      </c>
      <c r="M10" s="16">
        <v>0.77569444444444402</v>
      </c>
      <c r="N10" s="31">
        <v>3</v>
      </c>
    </row>
    <row r="11" spans="1:14" s="30" customFormat="1" ht="18" x14ac:dyDescent="0.25">
      <c r="A11" s="25">
        <v>7</v>
      </c>
      <c r="B11" s="26" t="s">
        <v>244</v>
      </c>
      <c r="C11" s="26" t="s">
        <v>245</v>
      </c>
      <c r="D11" s="27" t="s">
        <v>246</v>
      </c>
      <c r="E11" s="27" t="s">
        <v>247</v>
      </c>
      <c r="F11" s="28" t="s">
        <v>184</v>
      </c>
      <c r="G11" s="28" t="s">
        <v>248</v>
      </c>
      <c r="H11" s="28" t="s">
        <v>22</v>
      </c>
      <c r="I11" s="28">
        <v>174</v>
      </c>
      <c r="J11" s="28">
        <v>8</v>
      </c>
      <c r="K11" s="28"/>
      <c r="L11" s="28">
        <f t="shared" si="1"/>
        <v>182</v>
      </c>
      <c r="M11" s="29">
        <v>0.780555555555556</v>
      </c>
      <c r="N11" s="32">
        <v>2</v>
      </c>
    </row>
    <row r="12" spans="1:14" s="10" customFormat="1" ht="18" x14ac:dyDescent="0.25">
      <c r="A12" s="11">
        <v>8</v>
      </c>
      <c r="B12" s="13" t="s">
        <v>227</v>
      </c>
      <c r="C12" s="13" t="s">
        <v>228</v>
      </c>
      <c r="D12" s="14" t="s">
        <v>229</v>
      </c>
      <c r="E12" s="14" t="s">
        <v>42</v>
      </c>
      <c r="F12" s="15" t="s">
        <v>20</v>
      </c>
      <c r="G12" s="15" t="s">
        <v>230</v>
      </c>
      <c r="H12" s="15" t="s">
        <v>22</v>
      </c>
      <c r="I12" s="15">
        <v>146</v>
      </c>
      <c r="J12" s="15">
        <v>-2</v>
      </c>
      <c r="K12" s="15"/>
      <c r="L12" s="15">
        <f t="shared" si="1"/>
        <v>144</v>
      </c>
      <c r="M12" s="16">
        <v>0.780555555555556</v>
      </c>
      <c r="N12" s="15">
        <v>4</v>
      </c>
    </row>
    <row r="13" spans="1:14" s="10" customFormat="1" ht="18" hidden="1" x14ac:dyDescent="0.25">
      <c r="A13" s="11"/>
      <c r="B13" s="13"/>
      <c r="C13" s="13"/>
      <c r="D13" s="14"/>
      <c r="E13" s="14"/>
      <c r="F13" s="15"/>
      <c r="G13" s="15"/>
      <c r="H13" s="15"/>
      <c r="I13" s="15"/>
      <c r="J13" s="15"/>
      <c r="K13" s="15"/>
      <c r="L13" s="15"/>
      <c r="M13" s="16"/>
      <c r="N13" s="15"/>
    </row>
    <row r="14" spans="1:14" s="10" customFormat="1" ht="18" hidden="1" x14ac:dyDescent="0.25">
      <c r="A14" s="11"/>
      <c r="B14" s="13"/>
      <c r="C14" s="13"/>
      <c r="D14" s="14"/>
      <c r="E14" s="14"/>
      <c r="F14" s="15"/>
      <c r="G14" s="15"/>
      <c r="H14" s="15"/>
      <c r="I14" s="15"/>
      <c r="J14" s="15"/>
      <c r="K14" s="15"/>
      <c r="L14" s="15"/>
      <c r="M14" s="16"/>
      <c r="N14" s="15"/>
    </row>
    <row r="15" spans="1:14" ht="18" hidden="1" x14ac:dyDescent="0.25">
      <c r="A15" s="18">
        <v>11</v>
      </c>
      <c r="B15" s="24"/>
      <c r="C15" s="24"/>
      <c r="D15" s="19"/>
      <c r="E15" s="20"/>
      <c r="F15" s="17"/>
      <c r="G15" s="17"/>
      <c r="H15" s="17"/>
      <c r="I15" s="17"/>
      <c r="J15" s="17"/>
      <c r="K15" s="17"/>
      <c r="L15" s="17">
        <f t="shared" ref="L15:L21" si="2">I15+J15-K15</f>
        <v>0</v>
      </c>
      <c r="M15" s="21"/>
      <c r="N15" s="17"/>
    </row>
    <row r="16" spans="1:14" ht="18" hidden="1" x14ac:dyDescent="0.25">
      <c r="A16" s="18">
        <v>12</v>
      </c>
      <c r="B16" s="24"/>
      <c r="C16" s="24"/>
      <c r="D16" s="19"/>
      <c r="E16" s="20"/>
      <c r="F16" s="17"/>
      <c r="G16" s="17"/>
      <c r="H16" s="17"/>
      <c r="I16" s="17"/>
      <c r="J16" s="17"/>
      <c r="K16" s="17"/>
      <c r="L16" s="17">
        <f t="shared" si="2"/>
        <v>0</v>
      </c>
      <c r="M16" s="21"/>
      <c r="N16" s="17"/>
    </row>
    <row r="17" spans="1:14" ht="18" hidden="1" x14ac:dyDescent="0.25">
      <c r="A17" s="18">
        <v>13</v>
      </c>
      <c r="B17" s="24"/>
      <c r="C17" s="24"/>
      <c r="D17" s="19"/>
      <c r="E17" s="20"/>
      <c r="F17" s="17"/>
      <c r="G17" s="17"/>
      <c r="H17" s="17"/>
      <c r="I17" s="17"/>
      <c r="J17" s="17"/>
      <c r="K17" s="17"/>
      <c r="L17" s="17">
        <f t="shared" si="2"/>
        <v>0</v>
      </c>
      <c r="M17" s="21"/>
      <c r="N17" s="17"/>
    </row>
    <row r="18" spans="1:14" ht="18" hidden="1" x14ac:dyDescent="0.25">
      <c r="A18" s="18">
        <v>14</v>
      </c>
      <c r="B18" s="24"/>
      <c r="C18" s="24"/>
      <c r="D18" s="19"/>
      <c r="E18" s="19"/>
      <c r="F18" s="17"/>
      <c r="G18" s="17"/>
      <c r="H18" s="17"/>
      <c r="I18" s="17"/>
      <c r="J18" s="17"/>
      <c r="K18" s="17"/>
      <c r="L18" s="17">
        <f t="shared" si="2"/>
        <v>0</v>
      </c>
      <c r="M18" s="21"/>
      <c r="N18" s="17"/>
    </row>
    <row r="19" spans="1:14" ht="18" hidden="1" x14ac:dyDescent="0.25">
      <c r="A19" s="18">
        <v>15</v>
      </c>
      <c r="B19" s="24"/>
      <c r="C19" s="24"/>
      <c r="D19" s="19"/>
      <c r="E19" s="19"/>
      <c r="F19" s="17"/>
      <c r="G19" s="17"/>
      <c r="H19" s="17"/>
      <c r="I19" s="17"/>
      <c r="J19" s="17"/>
      <c r="K19" s="17"/>
      <c r="L19" s="17">
        <f t="shared" si="2"/>
        <v>0</v>
      </c>
      <c r="M19" s="21"/>
      <c r="N19" s="17"/>
    </row>
    <row r="20" spans="1:14" ht="18" hidden="1" x14ac:dyDescent="0.25">
      <c r="A20" s="18">
        <v>19</v>
      </c>
      <c r="B20" s="24"/>
      <c r="C20" s="24"/>
      <c r="D20" s="22"/>
      <c r="E20" s="22"/>
      <c r="F20" s="18"/>
      <c r="G20" s="18"/>
      <c r="H20" s="18"/>
      <c r="I20" s="18"/>
      <c r="J20" s="18"/>
      <c r="K20" s="18"/>
      <c r="L20" s="17">
        <f t="shared" si="2"/>
        <v>0</v>
      </c>
      <c r="M20" s="23"/>
      <c r="N20" s="18"/>
    </row>
    <row r="21" spans="1:14" ht="18" hidden="1" x14ac:dyDescent="0.25">
      <c r="A21" s="18">
        <v>20</v>
      </c>
      <c r="B21" s="24"/>
      <c r="C21" s="24"/>
      <c r="D21" s="22"/>
      <c r="E21" s="22"/>
      <c r="F21" s="18"/>
      <c r="G21" s="18"/>
      <c r="H21" s="18"/>
      <c r="I21" s="18"/>
      <c r="J21" s="18"/>
      <c r="K21" s="18"/>
      <c r="L21" s="17">
        <f t="shared" si="2"/>
        <v>0</v>
      </c>
      <c r="M21" s="23"/>
      <c r="N21" s="18"/>
    </row>
  </sheetData>
  <sheetProtection algorithmName="SHA-512" hashValue="QrWVNgRS4GkqtKPqEsSK5lUoGP7km9E9x++wdAttl9u5ee327bHqVCbK+mdFIiZgoonkFXDquShXv+zqmYmN7A==" saltValue="i85hrLPRCtiQUmVBbLuutg==" spinCount="100000" sheet="1" objects="1" scenarios="1"/>
  <sortState xmlns:xlrd2="http://schemas.microsoft.com/office/spreadsheetml/2017/richdata2" ref="B6:N12">
    <sortCondition ref="B5"/>
  </sortState>
  <mergeCells count="3">
    <mergeCell ref="A1:N1"/>
    <mergeCell ref="M2:N2"/>
    <mergeCell ref="A4:N4"/>
  </mergeCells>
  <pageMargins left="0.51181131601333596" right="0" top="0.55118143558502197" bottom="0" header="0.51180553436279297" footer="0.51180553436279297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</vt:i4>
      </vt:variant>
    </vt:vector>
  </HeadingPairs>
  <TitlesOfParts>
    <vt:vector size="12" baseType="lpstr">
      <vt:lpstr>протокол (ОК)</vt:lpstr>
      <vt:lpstr>протокол СК</vt:lpstr>
      <vt:lpstr>протокол ТК</vt:lpstr>
      <vt:lpstr>протокол ЭК</vt:lpstr>
      <vt:lpstr>'протокол (ОК)'!Excel_BuiltIn__FilterDatabase</vt:lpstr>
      <vt:lpstr>'протокол СК'!Excel_BuiltIn__FilterDatabase</vt:lpstr>
      <vt:lpstr>'протокол ТК'!Excel_BuiltIn__FilterDatabase</vt:lpstr>
      <vt:lpstr>'протокол ЭК'!Excel_BuiltIn__FilterDatabase</vt:lpstr>
      <vt:lpstr>'протокол (ОК)'!Область_печати</vt:lpstr>
      <vt:lpstr>'протокол СК'!Область_печати</vt:lpstr>
      <vt:lpstr>'протокол ТК'!Область_печати</vt:lpstr>
      <vt:lpstr>'протокол ЭК'!Область_печати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2025-07-29T04:00:46Z</dcterms:modified>
</cp:coreProperties>
</file>