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390" yWindow="600" windowWidth="19815" windowHeight="7110"/>
  </bookViews>
  <sheets>
    <sheet name="протокол (ОК)" sheetId="1" r:id="rId1"/>
    <sheet name="протокол (СК) ТР-1" sheetId="2" r:id="rId2"/>
    <sheet name="протокол (ТК) ТР-2" sheetId="3" r:id="rId3"/>
    <sheet name="протокол (ЭК) ТР-3" sheetId="4" r:id="rId4"/>
  </sheets>
  <definedNames>
    <definedName name="Excel_BuiltIn__FilterDatabase" localSheetId="0">'протокол (ОК)'!$A$3:$N$3</definedName>
    <definedName name="Excel_BuiltIn__FilterDatabase" localSheetId="1">'протокол (СК) ТР-1'!$A$3:$O$3</definedName>
    <definedName name="Excel_BuiltIn__FilterDatabase" localSheetId="2">'протокол (ТК) ТР-2'!$A$3:$M$3</definedName>
    <definedName name="Excel_BuiltIn__FilterDatabase" localSheetId="3">'протокол (ЭК) ТР-3'!$A$3:$M$3</definedName>
    <definedName name="_xlnm.Print_Area" localSheetId="0">'протокол (ОК)'!$A$1:$N$21</definedName>
    <definedName name="_xlnm.Print_Area" localSheetId="2">'протокол (ТК) ТР-2'!$A$1:$N$21</definedName>
  </definedNames>
  <calcPr calcId="144525"/>
</workbook>
</file>

<file path=xl/calcChain.xml><?xml version="1.0" encoding="utf-8"?>
<calcChain xmlns="http://schemas.openxmlformats.org/spreadsheetml/2006/main">
  <c r="L21" i="4" l="1"/>
  <c r="L20" i="4"/>
  <c r="L6" i="4"/>
  <c r="L5" i="4"/>
  <c r="L7" i="4"/>
  <c r="L21" i="3"/>
  <c r="L20" i="3"/>
  <c r="L19" i="3"/>
  <c r="L18" i="3"/>
  <c r="L17" i="3"/>
  <c r="L16" i="3"/>
  <c r="L15" i="3"/>
  <c r="L14" i="3"/>
  <c r="L6" i="3"/>
  <c r="L10" i="3"/>
  <c r="L11" i="3"/>
  <c r="L13" i="3"/>
  <c r="L7" i="3"/>
  <c r="L8" i="3"/>
  <c r="L9" i="3"/>
  <c r="L12" i="3"/>
  <c r="L5" i="3"/>
  <c r="L21" i="2"/>
  <c r="L20" i="2"/>
  <c r="L9" i="2"/>
  <c r="L5" i="2"/>
  <c r="L7" i="2"/>
  <c r="L6" i="2"/>
  <c r="L8" i="2"/>
  <c r="L21" i="1"/>
  <c r="L20" i="1"/>
  <c r="L19" i="1"/>
  <c r="L18" i="1"/>
  <c r="L17" i="1"/>
  <c r="L16" i="1"/>
  <c r="L15" i="1"/>
  <c r="L11" i="1"/>
  <c r="L10" i="1"/>
  <c r="L12" i="1"/>
  <c r="L13" i="1"/>
  <c r="L14" i="1"/>
  <c r="L7" i="1"/>
  <c r="L6" i="1"/>
  <c r="L9" i="1"/>
  <c r="L8" i="1"/>
  <c r="L5" i="1"/>
</calcChain>
</file>

<file path=xl/sharedStrings.xml><?xml version="1.0" encoding="utf-8"?>
<sst xmlns="http://schemas.openxmlformats.org/spreadsheetml/2006/main" count="265" uniqueCount="166">
  <si>
    <t>Результаты трофи-рейда "День Защитника"</t>
  </si>
  <si>
    <t>КЛАСС  ОТКРЫТЫЙ</t>
  </si>
  <si>
    <t>№ п/п</t>
  </si>
  <si>
    <t>гос №</t>
  </si>
  <si>
    <t>Бортовой №</t>
  </si>
  <si>
    <t>клуб</t>
  </si>
  <si>
    <t>авто</t>
  </si>
  <si>
    <t>город</t>
  </si>
  <si>
    <t>Кол-во баллов</t>
  </si>
  <si>
    <t>Бонусы</t>
  </si>
  <si>
    <t>Штрафы</t>
  </si>
  <si>
    <t>Итого баллов</t>
  </si>
  <si>
    <t xml:space="preserve">время финиша </t>
  </si>
  <si>
    <t>место</t>
  </si>
  <si>
    <t>ОТКРЫТЫЙ</t>
  </si>
  <si>
    <t>Маношкин Дмитрий</t>
  </si>
  <si>
    <t>К405МА</t>
  </si>
  <si>
    <t>ОО1</t>
  </si>
  <si>
    <t>б/к</t>
  </si>
  <si>
    <t>УАЗ 390945</t>
  </si>
  <si>
    <t>Барнаул</t>
  </si>
  <si>
    <t>Евсеев Станислав</t>
  </si>
  <si>
    <t>Х471ХР</t>
  </si>
  <si>
    <t>ОО5</t>
  </si>
  <si>
    <t>Джип Вранглер</t>
  </si>
  <si>
    <t>Бийск</t>
  </si>
  <si>
    <t>сход</t>
  </si>
  <si>
    <t>Ершов Александр</t>
  </si>
  <si>
    <t>А549НХ</t>
  </si>
  <si>
    <t>ОО9</t>
  </si>
  <si>
    <t>УАЗ Патриот</t>
  </si>
  <si>
    <t>Амайзер Александр</t>
  </si>
  <si>
    <t>В569ТЕ</t>
  </si>
  <si>
    <t>О12</t>
  </si>
  <si>
    <t>Чероки</t>
  </si>
  <si>
    <t>Владыкин Артём</t>
  </si>
  <si>
    <t>О488УН</t>
  </si>
  <si>
    <t>О16</t>
  </si>
  <si>
    <t>УАЗ 3151</t>
  </si>
  <si>
    <t>Тебеньков Юрий</t>
  </si>
  <si>
    <t>В235АТ</t>
  </si>
  <si>
    <t>О17</t>
  </si>
  <si>
    <t>ВАЗ 21214</t>
  </si>
  <si>
    <t>Павлов Дмитрий</t>
  </si>
  <si>
    <t>А221ХМ</t>
  </si>
  <si>
    <t>О20</t>
  </si>
  <si>
    <t>Исудзу Бигхорн</t>
  </si>
  <si>
    <t>Урюпинск</t>
  </si>
  <si>
    <t>Лысенко Игорь</t>
  </si>
  <si>
    <t>Е102КТ</t>
  </si>
  <si>
    <t>О22</t>
  </si>
  <si>
    <t>FORB</t>
  </si>
  <si>
    <t>НИВА Формула</t>
  </si>
  <si>
    <t xml:space="preserve">Звягинцев Александр </t>
  </si>
  <si>
    <t>К342ТВ</t>
  </si>
  <si>
    <t>О25</t>
  </si>
  <si>
    <t>Про офф роуд</t>
  </si>
  <si>
    <t>Сузуки Джимини</t>
  </si>
  <si>
    <t>Лосенков Дмитрий</t>
  </si>
  <si>
    <t>Р418НЕ</t>
  </si>
  <si>
    <t>О77</t>
  </si>
  <si>
    <t>НИВА 2121</t>
  </si>
  <si>
    <t>КЛАСС  СПОРТ</t>
  </si>
  <si>
    <t>СПОРТ</t>
  </si>
  <si>
    <t>Кузеванов Александр</t>
  </si>
  <si>
    <t>А383СО</t>
  </si>
  <si>
    <t>ОО6</t>
  </si>
  <si>
    <t>НИВА 21214</t>
  </si>
  <si>
    <t>Троицкое</t>
  </si>
  <si>
    <t>Вейцель Артем</t>
  </si>
  <si>
    <t>М392УО</t>
  </si>
  <si>
    <t>О14</t>
  </si>
  <si>
    <t>НИВА 21219</t>
  </si>
  <si>
    <t>Советское</t>
  </si>
  <si>
    <t>Костылев Анатолий</t>
  </si>
  <si>
    <t>А666ВМ</t>
  </si>
  <si>
    <t>О15</t>
  </si>
  <si>
    <t>Алтайское рулит</t>
  </si>
  <si>
    <t>НИВА</t>
  </si>
  <si>
    <t>Алтайское</t>
  </si>
  <si>
    <t>Беликов Дмитрий</t>
  </si>
  <si>
    <t>Р917АР</t>
  </si>
  <si>
    <t>О19</t>
  </si>
  <si>
    <t>УАЗ 469</t>
  </si>
  <si>
    <t>Сергеева Анастасия</t>
  </si>
  <si>
    <t>Т622УХ</t>
  </si>
  <si>
    <t>О36</t>
  </si>
  <si>
    <t>КЛАСС ТУРИЗМ</t>
  </si>
  <si>
    <t>ТУРИЗМ</t>
  </si>
  <si>
    <t>Жданов Иван</t>
  </si>
  <si>
    <t>А672АМ</t>
  </si>
  <si>
    <t>ОО3</t>
  </si>
  <si>
    <t>Алтай 4х4</t>
  </si>
  <si>
    <t>Солдатенко Дмитрий</t>
  </si>
  <si>
    <t>ОО4</t>
  </si>
  <si>
    <t>Коблов Роман</t>
  </si>
  <si>
    <t>М254ММ</t>
  </si>
  <si>
    <t>ОО7</t>
  </si>
  <si>
    <t>УАЗ</t>
  </si>
  <si>
    <t>Иванников Андрей</t>
  </si>
  <si>
    <t>Е754ОА</t>
  </si>
  <si>
    <t>ОО8</t>
  </si>
  <si>
    <t>Ниссан Террано</t>
  </si>
  <si>
    <t>Журавский Владимир</t>
  </si>
  <si>
    <t>Р223МЕ</t>
  </si>
  <si>
    <t>О11</t>
  </si>
  <si>
    <t>Автобийск 4х4</t>
  </si>
  <si>
    <t>ТЛК Прадо</t>
  </si>
  <si>
    <t>Чучков Павел</t>
  </si>
  <si>
    <t>М537СТ</t>
  </si>
  <si>
    <t>О18</t>
  </si>
  <si>
    <t>УАЗ Хантер</t>
  </si>
  <si>
    <t>Попов Максим</t>
  </si>
  <si>
    <t>М876ЕН</t>
  </si>
  <si>
    <t>О69</t>
  </si>
  <si>
    <t>Завгар</t>
  </si>
  <si>
    <t>ГАЗ 69</t>
  </si>
  <si>
    <t>Горняк</t>
  </si>
  <si>
    <t>Михайлис Вадим</t>
  </si>
  <si>
    <t>М776КУ</t>
  </si>
  <si>
    <t>О76</t>
  </si>
  <si>
    <t>УАЗ 31512</t>
  </si>
  <si>
    <t>Егоров Сергей</t>
  </si>
  <si>
    <t>Т300АХ</t>
  </si>
  <si>
    <t>КЛАСС  ЭКСТРИМ</t>
  </si>
  <si>
    <t>ЭКСТРИМ</t>
  </si>
  <si>
    <t>Шмаров Константин</t>
  </si>
  <si>
    <t>Х918КМ</t>
  </si>
  <si>
    <t>ОО2</t>
  </si>
  <si>
    <t>Русский Экстрим</t>
  </si>
  <si>
    <t>УАЗ Мужик</t>
  </si>
  <si>
    <t>Смолин Ян</t>
  </si>
  <si>
    <t>А258ЕХ</t>
  </si>
  <si>
    <t>Тумашев Захар</t>
  </si>
  <si>
    <t>У777АЗ</t>
  </si>
  <si>
    <t>О10</t>
  </si>
  <si>
    <t>Шипуново</t>
  </si>
  <si>
    <t>Ф.И.О. пилот 1</t>
  </si>
  <si>
    <t>Ф.И.О. пилот 2</t>
  </si>
  <si>
    <t>Рыков Антон</t>
  </si>
  <si>
    <t>Голубцов Алексей</t>
  </si>
  <si>
    <t>Шварц Эдуард</t>
  </si>
  <si>
    <t>Минаев Алексей</t>
  </si>
  <si>
    <t>Грибанов Никита</t>
  </si>
  <si>
    <t>Кобзев Александр</t>
  </si>
  <si>
    <t>Васильев Михаил</t>
  </si>
  <si>
    <t>Конозенко Владислав</t>
  </si>
  <si>
    <t>Ефименко Данил</t>
  </si>
  <si>
    <t>Ворожцов Дмитрий</t>
  </si>
  <si>
    <t>Бикетов Евгений</t>
  </si>
  <si>
    <t>Лесных Сергей</t>
  </si>
  <si>
    <t>Тарабрин Александр</t>
  </si>
  <si>
    <t>Васильев Антон</t>
  </si>
  <si>
    <t>Новикова Александра</t>
  </si>
  <si>
    <t>Жданов Антон</t>
  </si>
  <si>
    <t>Артёмов Артём</t>
  </si>
  <si>
    <t>Жирноклеев Алексей</t>
  </si>
  <si>
    <t>Матва Сергей</t>
  </si>
  <si>
    <t>Зеленчуков Сергей</t>
  </si>
  <si>
    <t>Глебов Константин</t>
  </si>
  <si>
    <t>Карпачев Виктор</t>
  </si>
  <si>
    <t>Михайлис Богдан</t>
  </si>
  <si>
    <t>Кротов Алексей</t>
  </si>
  <si>
    <t>Стародубцов Павел</t>
  </si>
  <si>
    <t>Каштанов Александр</t>
  </si>
  <si>
    <t>Рещентаев Иван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</si>
</sst>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hh:mm:ss"/>
  </numFmts>
  <fonts count="6" x14ac:knownFonts="1">
    <font>
      <sz val="11"/>
      <name val="Calibri"/>
    </font>
    <font>
      <sz val="12"/>
      <name val="Arial Cyr"/>
    </font>
    <font>
      <b/>
      <sz val="12"/>
      <name val="Arial Cyr"/>
    </font>
    <font>
      <b/>
      <sz val="10"/>
      <name val="Arial Cyr"/>
    </font>
    <font>
      <b/>
      <sz val="10"/>
      <color rgb="FFFF0000"/>
      <name val="Arial Cyr"/>
    </font>
    <font>
      <sz val="14"/>
      <name val="Arial Cyr"/>
    </font>
  </fonts>
  <fills count="6">
    <fill>
      <patternFill patternType="none"/>
    </fill>
    <fill>
      <patternFill patternType="gray125"/>
    </fill>
    <fill>
      <patternFill patternType="solid">
        <fgColor rgb="FFFFFF00"/>
      </patternFill>
    </fill>
    <fill>
      <patternFill patternType="solid">
        <fgColor rgb="FF00FFFF"/>
      </patternFill>
    </fill>
    <fill>
      <patternFill patternType="solid">
        <fgColor rgb="FFFFFFFF"/>
      </patternFill>
    </fill>
    <fill>
      <patternFill patternType="solid">
        <fgColor rgb="FFFFFF00"/>
        <bgColor indexed="64"/>
      </patternFill>
    </fill>
  </fills>
  <borders count="7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30">
    <xf numFmtId="0" fontId="0" fillId="0" borderId="0" xfId="0" applyNumberFormat="1" applyFont="1"/>
    <xf numFmtId="0" fontId="1" fillId="0" borderId="0" xfId="0" applyNumberFormat="1" applyFont="1"/>
    <xf numFmtId="0" fontId="1" fillId="0" borderId="0" xfId="0" applyNumberFormat="1" applyFont="1" applyAlignment="1">
      <alignment horizontal="center"/>
    </xf>
    <xf numFmtId="0" fontId="2" fillId="0" borderId="0" xfId="0" applyNumberFormat="1" applyFont="1"/>
    <xf numFmtId="0" fontId="3" fillId="0" borderId="0" xfId="0" applyNumberFormat="1" applyFont="1" applyAlignment="1">
      <alignment wrapText="1"/>
    </xf>
    <xf numFmtId="0" fontId="3" fillId="0" borderId="3" xfId="0" applyNumberFormat="1" applyFont="1" applyBorder="1" applyAlignment="1">
      <alignment textRotation="90" wrapText="1"/>
    </xf>
    <xf numFmtId="0" fontId="3" fillId="0" borderId="3" xfId="0" applyNumberFormat="1" applyFont="1" applyBorder="1" applyAlignment="1">
      <alignment wrapText="1"/>
    </xf>
    <xf numFmtId="0" fontId="3" fillId="2" borderId="3" xfId="0" applyNumberFormat="1" applyFont="1" applyFill="1" applyBorder="1" applyAlignment="1">
      <alignment horizontal="center" wrapText="1"/>
    </xf>
    <xf numFmtId="0" fontId="3" fillId="2" borderId="3" xfId="0" applyNumberFormat="1" applyFont="1" applyFill="1" applyBorder="1" applyAlignment="1">
      <alignment wrapText="1"/>
    </xf>
    <xf numFmtId="0" fontId="4" fillId="2" borderId="3" xfId="0" applyNumberFormat="1" applyFont="1" applyFill="1" applyBorder="1" applyAlignment="1">
      <alignment wrapText="1"/>
    </xf>
    <xf numFmtId="0" fontId="2" fillId="0" borderId="0" xfId="0" applyNumberFormat="1" applyFont="1" applyAlignment="1">
      <alignment wrapText="1"/>
    </xf>
    <xf numFmtId="0" fontId="1" fillId="0" borderId="3" xfId="0" applyNumberFormat="1" applyFont="1" applyBorder="1"/>
    <xf numFmtId="0" fontId="5" fillId="3" borderId="6" xfId="0" applyNumberFormat="1" applyFont="1" applyFill="1" applyBorder="1"/>
    <xf numFmtId="0" fontId="5" fillId="0" borderId="3" xfId="0" applyNumberFormat="1" applyFont="1" applyBorder="1" applyAlignment="1">
      <alignment horizontal="center"/>
    </xf>
    <xf numFmtId="0" fontId="5" fillId="4" borderId="3" xfId="0" applyNumberFormat="1" applyFont="1" applyFill="1" applyBorder="1" applyAlignment="1">
      <alignment horizontal="center"/>
    </xf>
    <xf numFmtId="0" fontId="5" fillId="0" borderId="3" xfId="0" applyNumberFormat="1" applyFont="1" applyBorder="1"/>
    <xf numFmtId="164" fontId="5" fillId="0" borderId="3" xfId="0" applyNumberFormat="1" applyFont="1" applyBorder="1" applyAlignment="1">
      <alignment horizontal="center"/>
    </xf>
    <xf numFmtId="0" fontId="1" fillId="0" borderId="3" xfId="0" applyNumberFormat="1" applyFont="1" applyBorder="1" applyAlignment="1">
      <alignment horizontal="center"/>
    </xf>
    <xf numFmtId="164" fontId="1" fillId="0" borderId="3" xfId="0" applyNumberFormat="1" applyFont="1" applyBorder="1" applyAlignment="1">
      <alignment horizontal="center"/>
    </xf>
    <xf numFmtId="0" fontId="5" fillId="5" borderId="6" xfId="0" applyNumberFormat="1" applyFont="1" applyFill="1" applyBorder="1"/>
    <xf numFmtId="0" fontId="5" fillId="5" borderId="3" xfId="0" applyNumberFormat="1" applyFont="1" applyFill="1" applyBorder="1" applyAlignment="1">
      <alignment horizontal="center"/>
    </xf>
    <xf numFmtId="0" fontId="5" fillId="5" borderId="3" xfId="0" applyNumberFormat="1" applyFont="1" applyFill="1" applyBorder="1"/>
    <xf numFmtId="164" fontId="5" fillId="5" borderId="3" xfId="0" applyNumberFormat="1" applyFont="1" applyFill="1" applyBorder="1" applyAlignment="1">
      <alignment horizontal="center"/>
    </xf>
    <xf numFmtId="0" fontId="3" fillId="0" borderId="3" xfId="0" applyNumberFormat="1" applyFont="1" applyBorder="1" applyAlignment="1">
      <alignment horizontal="center" wrapText="1"/>
    </xf>
    <xf numFmtId="0" fontId="2" fillId="0" borderId="0" xfId="0" applyNumberFormat="1" applyFont="1" applyAlignment="1">
      <alignment horizontal="left" wrapText="1"/>
    </xf>
    <xf numFmtId="14" fontId="2" fillId="0" borderId="1" xfId="0" applyNumberFormat="1" applyFont="1" applyBorder="1" applyAlignment="1">
      <alignment horizontal="right"/>
    </xf>
    <xf numFmtId="14" fontId="2" fillId="0" borderId="2" xfId="0" applyNumberFormat="1" applyFont="1" applyBorder="1" applyAlignment="1">
      <alignment horizontal="right"/>
    </xf>
    <xf numFmtId="0" fontId="2" fillId="0" borderId="3" xfId="0" applyNumberFormat="1" applyFont="1" applyBorder="1" applyAlignment="1">
      <alignment horizontal="left" wrapText="1"/>
    </xf>
    <xf numFmtId="0" fontId="2" fillId="0" borderId="4" xfId="0" applyNumberFormat="1" applyFont="1" applyBorder="1" applyAlignment="1">
      <alignment horizontal="left" wrapText="1"/>
    </xf>
    <xf numFmtId="0" fontId="2" fillId="0" borderId="5" xfId="0" applyNumberFormat="1" applyFont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Стандартная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1"/>
  <sheetViews>
    <sheetView tabSelected="1" view="pageBreakPreview" zoomScaleNormal="100" zoomScaleSheetLayoutView="100" workbookViewId="0">
      <selection activeCell="B11" sqref="B11"/>
    </sheetView>
  </sheetViews>
  <sheetFormatPr defaultColWidth="9" defaultRowHeight="15" x14ac:dyDescent="0.2"/>
  <cols>
    <col min="1" max="1" width="4.42578125" style="1" customWidth="1"/>
    <col min="2" max="3" width="29.28515625" style="1" customWidth="1"/>
    <col min="4" max="4" width="12.140625" style="2" customWidth="1"/>
    <col min="5" max="5" width="9.85546875" style="2" customWidth="1"/>
    <col min="6" max="6" width="19.140625" style="1" customWidth="1"/>
    <col min="7" max="7" width="22.42578125" style="1" customWidth="1"/>
    <col min="8" max="8" width="13.42578125" style="1" customWidth="1"/>
    <col min="9" max="10" width="8" style="1" customWidth="1"/>
    <col min="11" max="11" width="8.85546875" style="1" customWidth="1"/>
    <col min="12" max="12" width="8" style="1" customWidth="1"/>
    <col min="13" max="13" width="12" style="2" customWidth="1"/>
    <col min="14" max="14" width="7.28515625" style="1" customWidth="1"/>
    <col min="15" max="15" width="9" style="1" bestFit="1" customWidth="1"/>
    <col min="16" max="16384" width="9" style="1"/>
  </cols>
  <sheetData>
    <row r="1" spans="1:14" ht="33.75" customHeight="1" x14ac:dyDescent="0.25">
      <c r="A1" s="24" t="s">
        <v>0</v>
      </c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</row>
    <row r="2" spans="1:14" ht="15.75" x14ac:dyDescent="0.25">
      <c r="B2" s="3" t="s">
        <v>1</v>
      </c>
      <c r="C2" s="3"/>
      <c r="M2" s="25">
        <v>45710</v>
      </c>
      <c r="N2" s="26"/>
    </row>
    <row r="3" spans="1:14" s="4" customFormat="1" ht="65.25" customHeight="1" x14ac:dyDescent="0.2">
      <c r="A3" s="5" t="s">
        <v>2</v>
      </c>
      <c r="B3" s="6" t="s">
        <v>137</v>
      </c>
      <c r="C3" s="6" t="s">
        <v>138</v>
      </c>
      <c r="D3" s="7" t="s">
        <v>3</v>
      </c>
      <c r="E3" s="7" t="s">
        <v>4</v>
      </c>
      <c r="F3" s="8" t="s">
        <v>5</v>
      </c>
      <c r="G3" s="8" t="s">
        <v>6</v>
      </c>
      <c r="H3" s="8" t="s">
        <v>7</v>
      </c>
      <c r="I3" s="8" t="s">
        <v>8</v>
      </c>
      <c r="J3" s="8" t="s">
        <v>9</v>
      </c>
      <c r="K3" s="9" t="s">
        <v>10</v>
      </c>
      <c r="L3" s="8" t="s">
        <v>11</v>
      </c>
      <c r="M3" s="7" t="s">
        <v>12</v>
      </c>
      <c r="N3" s="8" t="s">
        <v>13</v>
      </c>
    </row>
    <row r="4" spans="1:14" s="10" customFormat="1" ht="15.75" customHeight="1" x14ac:dyDescent="0.25">
      <c r="A4" s="27" t="s">
        <v>14</v>
      </c>
      <c r="B4" s="28"/>
      <c r="C4" s="28"/>
      <c r="D4" s="28"/>
      <c r="E4" s="28"/>
      <c r="F4" s="28"/>
      <c r="G4" s="28"/>
      <c r="H4" s="28"/>
      <c r="I4" s="28"/>
      <c r="J4" s="28"/>
      <c r="K4" s="28"/>
      <c r="L4" s="28"/>
      <c r="M4" s="28"/>
      <c r="N4" s="29"/>
    </row>
    <row r="5" spans="1:14" ht="18" x14ac:dyDescent="0.25">
      <c r="A5" s="11">
        <v>1</v>
      </c>
      <c r="B5" s="19" t="s">
        <v>15</v>
      </c>
      <c r="C5" s="19" t="s">
        <v>139</v>
      </c>
      <c r="D5" s="20" t="s">
        <v>16</v>
      </c>
      <c r="E5" s="20" t="s">
        <v>17</v>
      </c>
      <c r="F5" s="21" t="s">
        <v>18</v>
      </c>
      <c r="G5" s="21" t="s">
        <v>19</v>
      </c>
      <c r="H5" s="21" t="s">
        <v>20</v>
      </c>
      <c r="I5" s="21">
        <v>9</v>
      </c>
      <c r="J5" s="21">
        <v>0</v>
      </c>
      <c r="K5" s="21">
        <v>0</v>
      </c>
      <c r="L5" s="21">
        <f t="shared" ref="L5:L21" si="0">I5+J5-K5</f>
        <v>9</v>
      </c>
      <c r="M5" s="22">
        <v>0.61319444444444404</v>
      </c>
      <c r="N5" s="21">
        <v>2</v>
      </c>
    </row>
    <row r="6" spans="1:14" ht="18" x14ac:dyDescent="0.25">
      <c r="A6" s="11">
        <v>2</v>
      </c>
      <c r="B6" s="12" t="s">
        <v>31</v>
      </c>
      <c r="C6" s="12" t="s">
        <v>142</v>
      </c>
      <c r="D6" s="13" t="s">
        <v>32</v>
      </c>
      <c r="E6" s="14" t="s">
        <v>33</v>
      </c>
      <c r="F6" s="15" t="s">
        <v>18</v>
      </c>
      <c r="G6" s="15" t="s">
        <v>34</v>
      </c>
      <c r="H6" s="15" t="s">
        <v>20</v>
      </c>
      <c r="I6" s="15">
        <v>0</v>
      </c>
      <c r="J6" s="15">
        <v>0</v>
      </c>
      <c r="K6" s="15">
        <v>0</v>
      </c>
      <c r="L6" s="15">
        <f t="shared" ref="L6:L14" si="1">I6+J6-K6</f>
        <v>0</v>
      </c>
      <c r="M6" s="16" t="s">
        <v>26</v>
      </c>
      <c r="N6" s="15"/>
    </row>
    <row r="7" spans="1:14" ht="18" x14ac:dyDescent="0.25">
      <c r="A7" s="11">
        <v>3</v>
      </c>
      <c r="B7" s="12" t="s">
        <v>35</v>
      </c>
      <c r="C7" s="12" t="s">
        <v>143</v>
      </c>
      <c r="D7" s="13" t="s">
        <v>36</v>
      </c>
      <c r="E7" s="14" t="s">
        <v>37</v>
      </c>
      <c r="F7" s="15" t="s">
        <v>18</v>
      </c>
      <c r="G7" s="15" t="s">
        <v>38</v>
      </c>
      <c r="H7" s="15" t="s">
        <v>25</v>
      </c>
      <c r="I7" s="15">
        <v>0</v>
      </c>
      <c r="J7" s="15">
        <v>0</v>
      </c>
      <c r="K7" s="15">
        <v>0</v>
      </c>
      <c r="L7" s="15">
        <f t="shared" si="1"/>
        <v>0</v>
      </c>
      <c r="M7" s="16" t="s">
        <v>26</v>
      </c>
      <c r="N7" s="15"/>
    </row>
    <row r="8" spans="1:14" ht="18" x14ac:dyDescent="0.25">
      <c r="A8" s="11">
        <v>4</v>
      </c>
      <c r="B8" s="12" t="s">
        <v>21</v>
      </c>
      <c r="C8" s="12" t="s">
        <v>140</v>
      </c>
      <c r="D8" s="13" t="s">
        <v>22</v>
      </c>
      <c r="E8" s="14" t="s">
        <v>23</v>
      </c>
      <c r="F8" s="15" t="s">
        <v>18</v>
      </c>
      <c r="G8" s="15" t="s">
        <v>24</v>
      </c>
      <c r="H8" s="15" t="s">
        <v>25</v>
      </c>
      <c r="I8" s="15">
        <v>0</v>
      </c>
      <c r="J8" s="15">
        <v>0</v>
      </c>
      <c r="K8" s="15">
        <v>0</v>
      </c>
      <c r="L8" s="15">
        <f t="shared" si="1"/>
        <v>0</v>
      </c>
      <c r="M8" s="16" t="s">
        <v>26</v>
      </c>
      <c r="N8" s="15"/>
    </row>
    <row r="9" spans="1:14" ht="18" x14ac:dyDescent="0.25">
      <c r="A9" s="11">
        <v>5</v>
      </c>
      <c r="B9" s="12" t="s">
        <v>27</v>
      </c>
      <c r="C9" s="12" t="s">
        <v>141</v>
      </c>
      <c r="D9" s="13" t="s">
        <v>28</v>
      </c>
      <c r="E9" s="14" t="s">
        <v>29</v>
      </c>
      <c r="F9" s="15" t="s">
        <v>18</v>
      </c>
      <c r="G9" s="15" t="s">
        <v>30</v>
      </c>
      <c r="H9" s="15" t="s">
        <v>20</v>
      </c>
      <c r="I9" s="15">
        <v>0</v>
      </c>
      <c r="J9" s="15">
        <v>0</v>
      </c>
      <c r="K9" s="15">
        <v>0</v>
      </c>
      <c r="L9" s="15">
        <f t="shared" si="1"/>
        <v>0</v>
      </c>
      <c r="M9" s="16" t="s">
        <v>26</v>
      </c>
      <c r="N9" s="15"/>
    </row>
    <row r="10" spans="1:14" ht="18" x14ac:dyDescent="0.25">
      <c r="A10" s="11">
        <v>6</v>
      </c>
      <c r="B10" s="12" t="s">
        <v>53</v>
      </c>
      <c r="C10" s="12" t="s">
        <v>147</v>
      </c>
      <c r="D10" s="13" t="s">
        <v>54</v>
      </c>
      <c r="E10" s="14" t="s">
        <v>55</v>
      </c>
      <c r="F10" s="15" t="s">
        <v>56</v>
      </c>
      <c r="G10" s="15" t="s">
        <v>57</v>
      </c>
      <c r="H10" s="15" t="s">
        <v>20</v>
      </c>
      <c r="I10" s="15">
        <v>0</v>
      </c>
      <c r="J10" s="15">
        <v>0</v>
      </c>
      <c r="K10" s="15">
        <v>0</v>
      </c>
      <c r="L10" s="15">
        <f t="shared" si="1"/>
        <v>0</v>
      </c>
      <c r="M10" s="16" t="s">
        <v>26</v>
      </c>
      <c r="N10" s="15"/>
    </row>
    <row r="11" spans="1:14" ht="18" x14ac:dyDescent="0.25">
      <c r="A11" s="11">
        <v>7</v>
      </c>
      <c r="B11" s="12" t="s">
        <v>58</v>
      </c>
      <c r="C11" s="12" t="s">
        <v>148</v>
      </c>
      <c r="D11" s="13" t="s">
        <v>59</v>
      </c>
      <c r="E11" s="14" t="s">
        <v>60</v>
      </c>
      <c r="F11" s="15" t="s">
        <v>51</v>
      </c>
      <c r="G11" s="15" t="s">
        <v>61</v>
      </c>
      <c r="H11" s="15" t="s">
        <v>20</v>
      </c>
      <c r="I11" s="15">
        <v>0</v>
      </c>
      <c r="J11" s="15">
        <v>0</v>
      </c>
      <c r="K11" s="15">
        <v>0</v>
      </c>
      <c r="L11" s="15">
        <f t="shared" si="1"/>
        <v>0</v>
      </c>
      <c r="M11" s="16" t="s">
        <v>26</v>
      </c>
      <c r="N11" s="15"/>
    </row>
    <row r="12" spans="1:14" ht="18" x14ac:dyDescent="0.25">
      <c r="A12" s="11">
        <v>8</v>
      </c>
      <c r="B12" s="12" t="s">
        <v>48</v>
      </c>
      <c r="C12" s="12" t="s">
        <v>146</v>
      </c>
      <c r="D12" s="13" t="s">
        <v>49</v>
      </c>
      <c r="E12" s="14" t="s">
        <v>50</v>
      </c>
      <c r="F12" s="15" t="s">
        <v>51</v>
      </c>
      <c r="G12" s="15" t="s">
        <v>52</v>
      </c>
      <c r="H12" s="15" t="s">
        <v>20</v>
      </c>
      <c r="I12" s="15">
        <v>0</v>
      </c>
      <c r="J12" s="15">
        <v>0</v>
      </c>
      <c r="K12" s="15">
        <v>0</v>
      </c>
      <c r="L12" s="15">
        <f t="shared" si="1"/>
        <v>0</v>
      </c>
      <c r="M12" s="16" t="s">
        <v>26</v>
      </c>
      <c r="N12" s="15"/>
    </row>
    <row r="13" spans="1:14" ht="18" x14ac:dyDescent="0.25">
      <c r="A13" s="11">
        <v>9</v>
      </c>
      <c r="B13" s="19" t="s">
        <v>43</v>
      </c>
      <c r="C13" s="19" t="s">
        <v>145</v>
      </c>
      <c r="D13" s="20" t="s">
        <v>44</v>
      </c>
      <c r="E13" s="20" t="s">
        <v>45</v>
      </c>
      <c r="F13" s="21" t="s">
        <v>18</v>
      </c>
      <c r="G13" s="21" t="s">
        <v>46</v>
      </c>
      <c r="H13" s="21" t="s">
        <v>47</v>
      </c>
      <c r="I13" s="21">
        <v>9</v>
      </c>
      <c r="J13" s="21">
        <v>0</v>
      </c>
      <c r="K13" s="21">
        <v>0</v>
      </c>
      <c r="L13" s="21">
        <f t="shared" si="1"/>
        <v>9</v>
      </c>
      <c r="M13" s="22">
        <v>0.57083333333333297</v>
      </c>
      <c r="N13" s="21">
        <v>1</v>
      </c>
    </row>
    <row r="14" spans="1:14" ht="18" x14ac:dyDescent="0.25">
      <c r="A14" s="11">
        <v>10</v>
      </c>
      <c r="B14" s="19" t="s">
        <v>39</v>
      </c>
      <c r="C14" s="19" t="s">
        <v>144</v>
      </c>
      <c r="D14" s="20" t="s">
        <v>40</v>
      </c>
      <c r="E14" s="20" t="s">
        <v>41</v>
      </c>
      <c r="F14" s="21" t="s">
        <v>18</v>
      </c>
      <c r="G14" s="21" t="s">
        <v>42</v>
      </c>
      <c r="H14" s="21" t="s">
        <v>20</v>
      </c>
      <c r="I14" s="21">
        <v>4</v>
      </c>
      <c r="J14" s="21">
        <v>0</v>
      </c>
      <c r="K14" s="21">
        <v>0</v>
      </c>
      <c r="L14" s="21">
        <f t="shared" si="1"/>
        <v>4</v>
      </c>
      <c r="M14" s="22">
        <v>0.56805555555555598</v>
      </c>
      <c r="N14" s="21">
        <v>3</v>
      </c>
    </row>
    <row r="15" spans="1:14" ht="18" hidden="1" x14ac:dyDescent="0.25">
      <c r="A15" s="11">
        <v>11</v>
      </c>
      <c r="B15" s="12"/>
      <c r="C15" s="12"/>
      <c r="D15" s="13"/>
      <c r="E15" s="14"/>
      <c r="F15" s="15"/>
      <c r="G15" s="15"/>
      <c r="H15" s="15"/>
      <c r="I15" s="15"/>
      <c r="J15" s="15"/>
      <c r="K15" s="15"/>
      <c r="L15" s="15">
        <f t="shared" si="0"/>
        <v>0</v>
      </c>
      <c r="M15" s="16"/>
      <c r="N15" s="15"/>
    </row>
    <row r="16" spans="1:14" ht="18" hidden="1" x14ac:dyDescent="0.25">
      <c r="A16" s="11">
        <v>12</v>
      </c>
      <c r="B16" s="12"/>
      <c r="C16" s="12"/>
      <c r="D16" s="13"/>
      <c r="E16" s="14"/>
      <c r="F16" s="15"/>
      <c r="G16" s="15"/>
      <c r="H16" s="15"/>
      <c r="I16" s="15"/>
      <c r="J16" s="15"/>
      <c r="K16" s="15"/>
      <c r="L16" s="15">
        <f t="shared" si="0"/>
        <v>0</v>
      </c>
      <c r="M16" s="16"/>
      <c r="N16" s="15"/>
    </row>
    <row r="17" spans="1:14" ht="18" hidden="1" x14ac:dyDescent="0.25">
      <c r="A17" s="11">
        <v>13</v>
      </c>
      <c r="B17" s="12"/>
      <c r="C17" s="12"/>
      <c r="D17" s="13"/>
      <c r="E17" s="14"/>
      <c r="F17" s="15"/>
      <c r="G17" s="15"/>
      <c r="H17" s="15"/>
      <c r="I17" s="15"/>
      <c r="J17" s="15"/>
      <c r="K17" s="15"/>
      <c r="L17" s="15">
        <f t="shared" si="0"/>
        <v>0</v>
      </c>
      <c r="M17" s="16"/>
      <c r="N17" s="15"/>
    </row>
    <row r="18" spans="1:14" ht="18" hidden="1" x14ac:dyDescent="0.25">
      <c r="A18" s="11">
        <v>14</v>
      </c>
      <c r="B18" s="12"/>
      <c r="C18" s="12"/>
      <c r="D18" s="13"/>
      <c r="E18" s="13"/>
      <c r="F18" s="15"/>
      <c r="G18" s="15"/>
      <c r="H18" s="15"/>
      <c r="I18" s="15"/>
      <c r="J18" s="15"/>
      <c r="K18" s="15"/>
      <c r="L18" s="15">
        <f t="shared" si="0"/>
        <v>0</v>
      </c>
      <c r="M18" s="16"/>
      <c r="N18" s="15"/>
    </row>
    <row r="19" spans="1:14" ht="18" hidden="1" x14ac:dyDescent="0.25">
      <c r="A19" s="11">
        <v>15</v>
      </c>
      <c r="B19" s="12"/>
      <c r="C19" s="12"/>
      <c r="D19" s="13"/>
      <c r="E19" s="13"/>
      <c r="F19" s="15"/>
      <c r="G19" s="15"/>
      <c r="H19" s="15"/>
      <c r="I19" s="15"/>
      <c r="J19" s="15"/>
      <c r="K19" s="15"/>
      <c r="L19" s="15">
        <f t="shared" si="0"/>
        <v>0</v>
      </c>
      <c r="M19" s="16"/>
      <c r="N19" s="15"/>
    </row>
    <row r="20" spans="1:14" ht="18" hidden="1" x14ac:dyDescent="0.25">
      <c r="A20" s="11">
        <v>19</v>
      </c>
      <c r="B20" s="12"/>
      <c r="C20" s="12"/>
      <c r="D20" s="17"/>
      <c r="E20" s="17"/>
      <c r="F20" s="11"/>
      <c r="G20" s="11"/>
      <c r="H20" s="11"/>
      <c r="I20" s="11"/>
      <c r="J20" s="11"/>
      <c r="K20" s="11"/>
      <c r="L20" s="15">
        <f t="shared" si="0"/>
        <v>0</v>
      </c>
      <c r="M20" s="18"/>
      <c r="N20" s="11"/>
    </row>
    <row r="21" spans="1:14" ht="18" hidden="1" x14ac:dyDescent="0.25">
      <c r="A21" s="11">
        <v>20</v>
      </c>
      <c r="B21" s="12"/>
      <c r="C21" s="12"/>
      <c r="D21" s="17"/>
      <c r="E21" s="17"/>
      <c r="F21" s="11"/>
      <c r="G21" s="11"/>
      <c r="H21" s="11"/>
      <c r="I21" s="11"/>
      <c r="J21" s="11"/>
      <c r="K21" s="11"/>
      <c r="L21" s="15">
        <f t="shared" si="0"/>
        <v>0</v>
      </c>
      <c r="M21" s="18"/>
      <c r="N21" s="11"/>
    </row>
  </sheetData>
  <sheetProtection password="CF4A" sheet="1" objects="1" scenarios="1"/>
  <sortState ref="B6:N14">
    <sortCondition ref="B5"/>
  </sortState>
  <mergeCells count="3">
    <mergeCell ref="A1:N1"/>
    <mergeCell ref="M2:N2"/>
    <mergeCell ref="A4:N4"/>
  </mergeCells>
  <pageMargins left="0.82708334922790505" right="0" top="0.66944444179534901" bottom="0" header="0.51180553436279297" footer="0.51180553436279297"/>
  <pageSetup paperSize="9" scale="7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1"/>
  <sheetViews>
    <sheetView view="pageBreakPreview" zoomScaleNormal="100" zoomScaleSheetLayoutView="100" workbookViewId="0">
      <selection activeCell="C22" sqref="C22"/>
    </sheetView>
  </sheetViews>
  <sheetFormatPr defaultColWidth="9" defaultRowHeight="15" x14ac:dyDescent="0.2"/>
  <cols>
    <col min="1" max="1" width="4.42578125" style="1" customWidth="1"/>
    <col min="2" max="3" width="29.28515625" style="1" customWidth="1"/>
    <col min="4" max="4" width="12" style="2" bestFit="1" customWidth="1"/>
    <col min="5" max="5" width="7.140625" style="2" customWidth="1"/>
    <col min="6" max="6" width="22.28515625" style="1" bestFit="1" customWidth="1"/>
    <col min="7" max="7" width="17.7109375" style="1" bestFit="1" customWidth="1"/>
    <col min="8" max="8" width="14.85546875" style="1" bestFit="1" customWidth="1"/>
    <col min="9" max="10" width="8" style="1" customWidth="1"/>
    <col min="11" max="11" width="8.85546875" style="1" customWidth="1"/>
    <col min="12" max="12" width="8" style="1" customWidth="1"/>
    <col min="13" max="13" width="12" style="2" customWidth="1"/>
    <col min="14" max="14" width="7.28515625" style="1" customWidth="1"/>
    <col min="15" max="15" width="9" style="1" bestFit="1" customWidth="1"/>
    <col min="16" max="16384" width="9" style="1"/>
  </cols>
  <sheetData>
    <row r="1" spans="1:14" ht="33.75" customHeight="1" x14ac:dyDescent="0.25">
      <c r="A1" s="24" t="s">
        <v>0</v>
      </c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</row>
    <row r="2" spans="1:14" ht="15.75" x14ac:dyDescent="0.25">
      <c r="B2" s="3" t="s">
        <v>62</v>
      </c>
      <c r="C2" s="3"/>
      <c r="M2" s="25">
        <v>45710</v>
      </c>
      <c r="N2" s="26"/>
    </row>
    <row r="3" spans="1:14" s="4" customFormat="1" ht="65.25" customHeight="1" x14ac:dyDescent="0.2">
      <c r="A3" s="5" t="s">
        <v>2</v>
      </c>
      <c r="B3" s="6" t="s">
        <v>137</v>
      </c>
      <c r="C3" s="6" t="s">
        <v>138</v>
      </c>
      <c r="D3" s="7" t="s">
        <v>3</v>
      </c>
      <c r="E3" s="7" t="s">
        <v>4</v>
      </c>
      <c r="F3" s="8" t="s">
        <v>5</v>
      </c>
      <c r="G3" s="8" t="s">
        <v>6</v>
      </c>
      <c r="H3" s="8" t="s">
        <v>7</v>
      </c>
      <c r="I3" s="8" t="s">
        <v>8</v>
      </c>
      <c r="J3" s="8" t="s">
        <v>9</v>
      </c>
      <c r="K3" s="9" t="s">
        <v>10</v>
      </c>
      <c r="L3" s="8" t="s">
        <v>11</v>
      </c>
      <c r="M3" s="7" t="s">
        <v>12</v>
      </c>
      <c r="N3" s="8" t="s">
        <v>13</v>
      </c>
    </row>
    <row r="4" spans="1:14" s="10" customFormat="1" ht="15.75" customHeight="1" x14ac:dyDescent="0.25">
      <c r="A4" s="27" t="s">
        <v>63</v>
      </c>
      <c r="B4" s="28"/>
      <c r="C4" s="28"/>
      <c r="D4" s="28"/>
      <c r="E4" s="28"/>
      <c r="F4" s="28"/>
      <c r="G4" s="28"/>
      <c r="H4" s="28"/>
      <c r="I4" s="28"/>
      <c r="J4" s="28"/>
      <c r="K4" s="28"/>
      <c r="L4" s="28"/>
      <c r="M4" s="28"/>
      <c r="N4" s="29"/>
    </row>
    <row r="5" spans="1:14" ht="18" x14ac:dyDescent="0.25">
      <c r="A5" s="11">
        <v>1</v>
      </c>
      <c r="B5" s="12" t="s">
        <v>80</v>
      </c>
      <c r="C5" s="12" t="s">
        <v>152</v>
      </c>
      <c r="D5" s="13" t="s">
        <v>81</v>
      </c>
      <c r="E5" s="14" t="s">
        <v>82</v>
      </c>
      <c r="F5" s="15" t="s">
        <v>18</v>
      </c>
      <c r="G5" s="15" t="s">
        <v>83</v>
      </c>
      <c r="H5" s="15" t="s">
        <v>20</v>
      </c>
      <c r="I5" s="15">
        <v>0</v>
      </c>
      <c r="J5" s="15">
        <v>0</v>
      </c>
      <c r="K5" s="15">
        <v>0</v>
      </c>
      <c r="L5" s="15">
        <f>I5+J5-K5</f>
        <v>0</v>
      </c>
      <c r="M5" s="16" t="s">
        <v>26</v>
      </c>
      <c r="N5" s="15"/>
    </row>
    <row r="6" spans="1:14" ht="18" x14ac:dyDescent="0.25">
      <c r="A6" s="11">
        <v>2</v>
      </c>
      <c r="B6" s="19" t="s">
        <v>69</v>
      </c>
      <c r="C6" s="19" t="s">
        <v>150</v>
      </c>
      <c r="D6" s="20" t="s">
        <v>70</v>
      </c>
      <c r="E6" s="20" t="s">
        <v>71</v>
      </c>
      <c r="F6" s="21" t="s">
        <v>18</v>
      </c>
      <c r="G6" s="21" t="s">
        <v>72</v>
      </c>
      <c r="H6" s="21" t="s">
        <v>73</v>
      </c>
      <c r="I6" s="21">
        <v>9</v>
      </c>
      <c r="J6" s="21">
        <v>0</v>
      </c>
      <c r="K6" s="21">
        <v>0</v>
      </c>
      <c r="L6" s="21">
        <f>I6+J6-K6</f>
        <v>9</v>
      </c>
      <c r="M6" s="22">
        <v>0.57291666666666696</v>
      </c>
      <c r="N6" s="21">
        <v>1</v>
      </c>
    </row>
    <row r="7" spans="1:14" ht="18" x14ac:dyDescent="0.25">
      <c r="A7" s="11">
        <v>3</v>
      </c>
      <c r="B7" s="12" t="s">
        <v>74</v>
      </c>
      <c r="C7" s="12" t="s">
        <v>151</v>
      </c>
      <c r="D7" s="13" t="s">
        <v>75</v>
      </c>
      <c r="E7" s="14" t="s">
        <v>76</v>
      </c>
      <c r="F7" s="15" t="s">
        <v>77</v>
      </c>
      <c r="G7" s="15" t="s">
        <v>78</v>
      </c>
      <c r="H7" s="15" t="s">
        <v>79</v>
      </c>
      <c r="I7" s="15">
        <v>1</v>
      </c>
      <c r="J7" s="15">
        <v>0</v>
      </c>
      <c r="K7" s="15">
        <v>0</v>
      </c>
      <c r="L7" s="15">
        <f>I7+J7-K7</f>
        <v>1</v>
      </c>
      <c r="M7" s="16">
        <v>0.59652777777777799</v>
      </c>
      <c r="N7" s="15">
        <v>4</v>
      </c>
    </row>
    <row r="8" spans="1:14" ht="18" x14ac:dyDescent="0.25">
      <c r="A8" s="11">
        <v>4</v>
      </c>
      <c r="B8" s="19" t="s">
        <v>64</v>
      </c>
      <c r="C8" s="19" t="s">
        <v>149</v>
      </c>
      <c r="D8" s="20" t="s">
        <v>65</v>
      </c>
      <c r="E8" s="20" t="s">
        <v>66</v>
      </c>
      <c r="F8" s="21" t="s">
        <v>18</v>
      </c>
      <c r="G8" s="21" t="s">
        <v>67</v>
      </c>
      <c r="H8" s="21" t="s">
        <v>68</v>
      </c>
      <c r="I8" s="21">
        <v>4</v>
      </c>
      <c r="J8" s="21">
        <v>0</v>
      </c>
      <c r="K8" s="21">
        <v>0</v>
      </c>
      <c r="L8" s="21">
        <f>I8+J8-K8</f>
        <v>4</v>
      </c>
      <c r="M8" s="22">
        <v>0.55694444444444402</v>
      </c>
      <c r="N8" s="21">
        <v>2</v>
      </c>
    </row>
    <row r="9" spans="1:14" ht="18" x14ac:dyDescent="0.25">
      <c r="A9" s="11">
        <v>5</v>
      </c>
      <c r="B9" s="19" t="s">
        <v>84</v>
      </c>
      <c r="C9" s="19" t="s">
        <v>153</v>
      </c>
      <c r="D9" s="20" t="s">
        <v>85</v>
      </c>
      <c r="E9" s="20" t="s">
        <v>86</v>
      </c>
      <c r="F9" s="21" t="s">
        <v>18</v>
      </c>
      <c r="G9" s="21" t="s">
        <v>67</v>
      </c>
      <c r="H9" s="21" t="s">
        <v>20</v>
      </c>
      <c r="I9" s="21">
        <v>4</v>
      </c>
      <c r="J9" s="21">
        <v>0</v>
      </c>
      <c r="K9" s="21">
        <v>0</v>
      </c>
      <c r="L9" s="21">
        <f>I9+J9-K9</f>
        <v>4</v>
      </c>
      <c r="M9" s="22">
        <v>0.58611111111111103</v>
      </c>
      <c r="N9" s="21">
        <v>3</v>
      </c>
    </row>
    <row r="10" spans="1:14" ht="18" hidden="1" x14ac:dyDescent="0.25">
      <c r="A10" s="11">
        <v>6</v>
      </c>
      <c r="B10" s="12"/>
      <c r="C10" s="12"/>
      <c r="D10" s="13"/>
      <c r="E10" s="14"/>
      <c r="F10" s="15"/>
      <c r="G10" s="15"/>
      <c r="H10" s="15"/>
      <c r="I10" s="15"/>
      <c r="J10" s="15"/>
      <c r="K10" s="15"/>
      <c r="L10" s="15"/>
      <c r="M10" s="16"/>
      <c r="N10" s="15"/>
    </row>
    <row r="11" spans="1:14" ht="18" hidden="1" x14ac:dyDescent="0.25">
      <c r="A11" s="11">
        <v>7</v>
      </c>
      <c r="B11" s="12"/>
      <c r="C11" s="12"/>
      <c r="D11" s="13"/>
      <c r="E11" s="14"/>
      <c r="F11" s="15"/>
      <c r="G11" s="15"/>
      <c r="H11" s="15"/>
      <c r="I11" s="15"/>
      <c r="J11" s="15"/>
      <c r="K11" s="15"/>
      <c r="L11" s="15"/>
      <c r="M11" s="16"/>
      <c r="N11" s="15"/>
    </row>
    <row r="12" spans="1:14" ht="18" hidden="1" x14ac:dyDescent="0.25">
      <c r="A12" s="11">
        <v>8</v>
      </c>
      <c r="B12" s="12"/>
      <c r="C12" s="12"/>
      <c r="D12" s="13"/>
      <c r="E12" s="14"/>
      <c r="F12" s="15"/>
      <c r="G12" s="15"/>
      <c r="H12" s="15"/>
      <c r="I12" s="15"/>
      <c r="J12" s="15"/>
      <c r="K12" s="15"/>
      <c r="L12" s="15"/>
      <c r="M12" s="16"/>
      <c r="N12" s="15"/>
    </row>
    <row r="13" spans="1:14" ht="18" hidden="1" x14ac:dyDescent="0.25">
      <c r="A13" s="11">
        <v>9</v>
      </c>
      <c r="B13" s="12"/>
      <c r="C13" s="12"/>
      <c r="D13" s="13"/>
      <c r="E13" s="14"/>
      <c r="F13" s="15"/>
      <c r="G13" s="15"/>
      <c r="H13" s="15"/>
      <c r="I13" s="15"/>
      <c r="J13" s="15"/>
      <c r="K13" s="15"/>
      <c r="L13" s="15"/>
      <c r="M13" s="16"/>
      <c r="N13" s="15"/>
    </row>
    <row r="14" spans="1:14" ht="18" hidden="1" x14ac:dyDescent="0.25">
      <c r="A14" s="11">
        <v>10</v>
      </c>
      <c r="B14" s="12"/>
      <c r="C14" s="12"/>
      <c r="D14" s="13"/>
      <c r="E14" s="14"/>
      <c r="F14" s="15"/>
      <c r="G14" s="15"/>
      <c r="H14" s="15"/>
      <c r="I14" s="15"/>
      <c r="J14" s="15"/>
      <c r="K14" s="15"/>
      <c r="L14" s="15"/>
      <c r="M14" s="16"/>
      <c r="N14" s="15"/>
    </row>
    <row r="15" spans="1:14" ht="18" hidden="1" x14ac:dyDescent="0.25">
      <c r="A15" s="11">
        <v>11</v>
      </c>
      <c r="B15" s="12"/>
      <c r="C15" s="12"/>
      <c r="D15" s="13"/>
      <c r="E15" s="14"/>
      <c r="F15" s="15"/>
      <c r="G15" s="15"/>
      <c r="H15" s="15"/>
      <c r="I15" s="15"/>
      <c r="J15" s="15"/>
      <c r="K15" s="15"/>
      <c r="L15" s="15"/>
      <c r="M15" s="16"/>
      <c r="N15" s="15"/>
    </row>
    <row r="16" spans="1:14" ht="18" hidden="1" x14ac:dyDescent="0.25">
      <c r="A16" s="11">
        <v>12</v>
      </c>
      <c r="B16" s="12"/>
      <c r="C16" s="12"/>
      <c r="D16" s="13"/>
      <c r="E16" s="14"/>
      <c r="F16" s="15"/>
      <c r="G16" s="15"/>
      <c r="H16" s="15"/>
      <c r="I16" s="15"/>
      <c r="J16" s="15"/>
      <c r="K16" s="15"/>
      <c r="L16" s="15"/>
      <c r="M16" s="16"/>
      <c r="N16" s="15"/>
    </row>
    <row r="17" spans="1:14" ht="18" hidden="1" x14ac:dyDescent="0.25">
      <c r="A17" s="11">
        <v>13</v>
      </c>
      <c r="B17" s="12"/>
      <c r="C17" s="12"/>
      <c r="D17" s="13"/>
      <c r="E17" s="13"/>
      <c r="F17" s="15"/>
      <c r="G17" s="15"/>
      <c r="H17" s="15"/>
      <c r="I17" s="15"/>
      <c r="J17" s="15"/>
      <c r="K17" s="15"/>
      <c r="L17" s="15"/>
      <c r="M17" s="16"/>
      <c r="N17" s="15"/>
    </row>
    <row r="18" spans="1:14" ht="18" hidden="1" x14ac:dyDescent="0.25">
      <c r="A18" s="11">
        <v>14</v>
      </c>
      <c r="B18" s="12"/>
      <c r="C18" s="12"/>
      <c r="D18" s="13"/>
      <c r="E18" s="13"/>
      <c r="F18" s="15"/>
      <c r="G18" s="15"/>
      <c r="H18" s="15"/>
      <c r="I18" s="15"/>
      <c r="J18" s="15"/>
      <c r="K18" s="15"/>
      <c r="L18" s="15"/>
      <c r="M18" s="16"/>
      <c r="N18" s="15"/>
    </row>
    <row r="19" spans="1:14" ht="18" hidden="1" x14ac:dyDescent="0.25">
      <c r="A19" s="11">
        <v>15</v>
      </c>
      <c r="B19" s="12"/>
      <c r="C19" s="12"/>
      <c r="D19" s="13"/>
      <c r="E19" s="13"/>
      <c r="F19" s="15"/>
      <c r="G19" s="15"/>
      <c r="H19" s="15"/>
      <c r="I19" s="15"/>
      <c r="J19" s="15"/>
      <c r="K19" s="15"/>
      <c r="L19" s="15"/>
      <c r="M19" s="16"/>
      <c r="N19" s="15"/>
    </row>
    <row r="20" spans="1:14" ht="18" hidden="1" x14ac:dyDescent="0.25">
      <c r="A20" s="11">
        <v>19</v>
      </c>
      <c r="B20" s="12"/>
      <c r="C20" s="12"/>
      <c r="D20" s="17"/>
      <c r="E20" s="17"/>
      <c r="F20" s="11"/>
      <c r="G20" s="11"/>
      <c r="H20" s="11"/>
      <c r="I20" s="11"/>
      <c r="J20" s="11"/>
      <c r="K20" s="11"/>
      <c r="L20" s="11">
        <f>I20+J20</f>
        <v>0</v>
      </c>
      <c r="M20" s="18"/>
      <c r="N20" s="11"/>
    </row>
    <row r="21" spans="1:14" ht="18" hidden="1" x14ac:dyDescent="0.25">
      <c r="A21" s="11">
        <v>20</v>
      </c>
      <c r="B21" s="12"/>
      <c r="C21" s="12"/>
      <c r="D21" s="17"/>
      <c r="E21" s="17"/>
      <c r="F21" s="11"/>
      <c r="G21" s="11"/>
      <c r="H21" s="11"/>
      <c r="I21" s="11"/>
      <c r="J21" s="11"/>
      <c r="K21" s="11"/>
      <c r="L21" s="11">
        <f>I21+J21</f>
        <v>0</v>
      </c>
      <c r="M21" s="18"/>
      <c r="N21" s="11"/>
    </row>
  </sheetData>
  <sheetProtection password="CF4A" sheet="1" objects="1" scenarios="1"/>
  <sortState ref="B5:M9">
    <sortCondition ref="B5"/>
  </sortState>
  <mergeCells count="3">
    <mergeCell ref="A1:N1"/>
    <mergeCell ref="M2:N2"/>
    <mergeCell ref="A4:N4"/>
  </mergeCells>
  <pageMargins left="0.82708334922790505" right="0" top="0.66944444179534901" bottom="0" header="0.51180553436279297" footer="0.51180553436279297"/>
  <pageSetup paperSize="9" scale="68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1"/>
  <sheetViews>
    <sheetView view="pageBreakPreview" zoomScaleNormal="100" zoomScaleSheetLayoutView="100" workbookViewId="0">
      <selection activeCell="C7" sqref="C7"/>
    </sheetView>
  </sheetViews>
  <sheetFormatPr defaultColWidth="9" defaultRowHeight="15" x14ac:dyDescent="0.2"/>
  <cols>
    <col min="1" max="1" width="4.42578125" style="1" customWidth="1"/>
    <col min="2" max="3" width="29.28515625" style="1" customWidth="1"/>
    <col min="4" max="4" width="12.42578125" style="2" bestFit="1" customWidth="1"/>
    <col min="5" max="5" width="7.140625" style="2" customWidth="1"/>
    <col min="6" max="6" width="20.140625" style="1" bestFit="1" customWidth="1"/>
    <col min="7" max="7" width="22.28515625" style="1" bestFit="1" customWidth="1"/>
    <col min="8" max="8" width="14.85546875" style="1" bestFit="1" customWidth="1"/>
    <col min="9" max="10" width="8" style="1" customWidth="1"/>
    <col min="11" max="11" width="8.85546875" style="1" customWidth="1"/>
    <col min="12" max="12" width="8" style="1" customWidth="1"/>
    <col min="13" max="13" width="12" style="2" customWidth="1"/>
    <col min="14" max="14" width="7.28515625" style="1" customWidth="1"/>
    <col min="15" max="15" width="9" style="1" bestFit="1" customWidth="1"/>
    <col min="16" max="16384" width="9" style="1"/>
  </cols>
  <sheetData>
    <row r="1" spans="1:14" ht="33.75" customHeight="1" x14ac:dyDescent="0.25">
      <c r="A1" s="24" t="s">
        <v>0</v>
      </c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</row>
    <row r="2" spans="1:14" ht="15.75" x14ac:dyDescent="0.25">
      <c r="B2" s="3" t="s">
        <v>87</v>
      </c>
      <c r="C2" s="3"/>
      <c r="M2" s="25">
        <v>45710</v>
      </c>
      <c r="N2" s="26"/>
    </row>
    <row r="3" spans="1:14" s="4" customFormat="1" ht="65.25" customHeight="1" x14ac:dyDescent="0.2">
      <c r="A3" s="5" t="s">
        <v>2</v>
      </c>
      <c r="B3" s="23" t="s">
        <v>137</v>
      </c>
      <c r="C3" s="23" t="s">
        <v>138</v>
      </c>
      <c r="D3" s="7" t="s">
        <v>3</v>
      </c>
      <c r="E3" s="7" t="s">
        <v>4</v>
      </c>
      <c r="F3" s="8" t="s">
        <v>5</v>
      </c>
      <c r="G3" s="8" t="s">
        <v>6</v>
      </c>
      <c r="H3" s="8" t="s">
        <v>7</v>
      </c>
      <c r="I3" s="8" t="s">
        <v>8</v>
      </c>
      <c r="J3" s="8" t="s">
        <v>9</v>
      </c>
      <c r="K3" s="9" t="s">
        <v>10</v>
      </c>
      <c r="L3" s="8" t="s">
        <v>11</v>
      </c>
      <c r="M3" s="7" t="s">
        <v>12</v>
      </c>
      <c r="N3" s="8" t="s">
        <v>13</v>
      </c>
    </row>
    <row r="4" spans="1:14" s="10" customFormat="1" ht="15.75" customHeight="1" x14ac:dyDescent="0.25">
      <c r="A4" s="27" t="s">
        <v>88</v>
      </c>
      <c r="B4" s="28"/>
      <c r="C4" s="28"/>
      <c r="D4" s="28"/>
      <c r="E4" s="28"/>
      <c r="F4" s="28"/>
      <c r="G4" s="28"/>
      <c r="H4" s="28"/>
      <c r="I4" s="28"/>
      <c r="J4" s="28"/>
      <c r="K4" s="28"/>
      <c r="L4" s="28"/>
      <c r="M4" s="28"/>
      <c r="N4" s="29"/>
    </row>
    <row r="5" spans="1:14" ht="18" x14ac:dyDescent="0.25">
      <c r="A5" s="11">
        <v>1</v>
      </c>
      <c r="B5" s="19" t="s">
        <v>89</v>
      </c>
      <c r="C5" s="19" t="s">
        <v>154</v>
      </c>
      <c r="D5" s="20" t="s">
        <v>90</v>
      </c>
      <c r="E5" s="20" t="s">
        <v>91</v>
      </c>
      <c r="F5" s="21" t="s">
        <v>92</v>
      </c>
      <c r="G5" s="21" t="s">
        <v>38</v>
      </c>
      <c r="H5" s="21" t="s">
        <v>20</v>
      </c>
      <c r="I5" s="21">
        <v>37</v>
      </c>
      <c r="J5" s="21">
        <v>0</v>
      </c>
      <c r="K5" s="21">
        <v>0</v>
      </c>
      <c r="L5" s="21">
        <f t="shared" ref="L5:L21" si="0">I5+J5-K5</f>
        <v>37</v>
      </c>
      <c r="M5" s="22">
        <v>0.65</v>
      </c>
      <c r="N5" s="21">
        <v>3</v>
      </c>
    </row>
    <row r="6" spans="1:14" ht="18" x14ac:dyDescent="0.25">
      <c r="A6" s="11">
        <v>2</v>
      </c>
      <c r="B6" s="19" t="s">
        <v>122</v>
      </c>
      <c r="C6" s="19" t="s">
        <v>162</v>
      </c>
      <c r="D6" s="20" t="s">
        <v>123</v>
      </c>
      <c r="E6" s="20">
        <v>300</v>
      </c>
      <c r="F6" s="21" t="s">
        <v>18</v>
      </c>
      <c r="G6" s="21" t="s">
        <v>83</v>
      </c>
      <c r="H6" s="21" t="s">
        <v>20</v>
      </c>
      <c r="I6" s="21">
        <v>55</v>
      </c>
      <c r="J6" s="21">
        <v>1</v>
      </c>
      <c r="K6" s="21">
        <v>0</v>
      </c>
      <c r="L6" s="21">
        <f t="shared" ref="L6:L13" si="1">I6+J6-K6</f>
        <v>56</v>
      </c>
      <c r="M6" s="22">
        <v>0.66666666666666696</v>
      </c>
      <c r="N6" s="21">
        <v>1</v>
      </c>
    </row>
    <row r="7" spans="1:14" ht="18" x14ac:dyDescent="0.25">
      <c r="A7" s="11">
        <v>3</v>
      </c>
      <c r="B7" s="12" t="s">
        <v>103</v>
      </c>
      <c r="C7" s="12" t="s">
        <v>158</v>
      </c>
      <c r="D7" s="13" t="s">
        <v>104</v>
      </c>
      <c r="E7" s="14" t="s">
        <v>105</v>
      </c>
      <c r="F7" s="15" t="s">
        <v>106</v>
      </c>
      <c r="G7" s="15" t="s">
        <v>107</v>
      </c>
      <c r="H7" s="15" t="s">
        <v>25</v>
      </c>
      <c r="I7" s="15">
        <v>0</v>
      </c>
      <c r="J7" s="15">
        <v>0</v>
      </c>
      <c r="K7" s="15">
        <v>0</v>
      </c>
      <c r="L7" s="15">
        <f t="shared" si="1"/>
        <v>0</v>
      </c>
      <c r="M7" s="16" t="s">
        <v>26</v>
      </c>
      <c r="N7" s="15"/>
    </row>
    <row r="8" spans="1:14" ht="18" x14ac:dyDescent="0.25">
      <c r="A8" s="11">
        <v>4</v>
      </c>
      <c r="B8" s="12" t="s">
        <v>99</v>
      </c>
      <c r="C8" s="12" t="s">
        <v>157</v>
      </c>
      <c r="D8" s="13" t="s">
        <v>100</v>
      </c>
      <c r="E8" s="14" t="s">
        <v>101</v>
      </c>
      <c r="F8" s="15" t="s">
        <v>18</v>
      </c>
      <c r="G8" s="15" t="s">
        <v>102</v>
      </c>
      <c r="H8" s="15" t="s">
        <v>73</v>
      </c>
      <c r="I8" s="15">
        <v>13</v>
      </c>
      <c r="J8" s="15">
        <v>0</v>
      </c>
      <c r="K8" s="15">
        <v>0</v>
      </c>
      <c r="L8" s="15">
        <f t="shared" si="1"/>
        <v>13</v>
      </c>
      <c r="M8" s="16">
        <v>0.57222222222222197</v>
      </c>
      <c r="N8" s="15">
        <v>5</v>
      </c>
    </row>
    <row r="9" spans="1:14" ht="18" x14ac:dyDescent="0.25">
      <c r="A9" s="11">
        <v>5</v>
      </c>
      <c r="B9" s="12" t="s">
        <v>95</v>
      </c>
      <c r="C9" s="12" t="s">
        <v>156</v>
      </c>
      <c r="D9" s="13" t="s">
        <v>96</v>
      </c>
      <c r="E9" s="14" t="s">
        <v>97</v>
      </c>
      <c r="F9" s="15" t="s">
        <v>18</v>
      </c>
      <c r="G9" s="15" t="s">
        <v>98</v>
      </c>
      <c r="H9" s="15" t="s">
        <v>25</v>
      </c>
      <c r="I9" s="15">
        <v>0</v>
      </c>
      <c r="J9" s="15">
        <v>0</v>
      </c>
      <c r="K9" s="15">
        <v>0</v>
      </c>
      <c r="L9" s="15">
        <f t="shared" si="1"/>
        <v>0</v>
      </c>
      <c r="M9" s="16" t="s">
        <v>26</v>
      </c>
      <c r="N9" s="15"/>
    </row>
    <row r="10" spans="1:14" ht="18" x14ac:dyDescent="0.25">
      <c r="A10" s="11">
        <v>6</v>
      </c>
      <c r="B10" s="12" t="s">
        <v>118</v>
      </c>
      <c r="C10" s="12" t="s">
        <v>161</v>
      </c>
      <c r="D10" s="13" t="s">
        <v>119</v>
      </c>
      <c r="E10" s="14" t="s">
        <v>120</v>
      </c>
      <c r="F10" s="15" t="s">
        <v>18</v>
      </c>
      <c r="G10" s="15" t="s">
        <v>121</v>
      </c>
      <c r="H10" s="15" t="s">
        <v>20</v>
      </c>
      <c r="I10" s="15">
        <v>0</v>
      </c>
      <c r="J10" s="15">
        <v>0</v>
      </c>
      <c r="K10" s="15">
        <v>0</v>
      </c>
      <c r="L10" s="15">
        <f t="shared" si="1"/>
        <v>0</v>
      </c>
      <c r="M10" s="16" t="s">
        <v>26</v>
      </c>
      <c r="N10" s="15"/>
    </row>
    <row r="11" spans="1:14" ht="18" x14ac:dyDescent="0.25">
      <c r="A11" s="11">
        <v>7</v>
      </c>
      <c r="B11" s="19" t="s">
        <v>112</v>
      </c>
      <c r="C11" s="19" t="s">
        <v>160</v>
      </c>
      <c r="D11" s="20" t="s">
        <v>113</v>
      </c>
      <c r="E11" s="20" t="s">
        <v>114</v>
      </c>
      <c r="F11" s="21" t="s">
        <v>115</v>
      </c>
      <c r="G11" s="21" t="s">
        <v>116</v>
      </c>
      <c r="H11" s="21" t="s">
        <v>117</v>
      </c>
      <c r="I11" s="21">
        <v>47</v>
      </c>
      <c r="J11" s="21">
        <v>0</v>
      </c>
      <c r="K11" s="21">
        <v>0</v>
      </c>
      <c r="L11" s="21">
        <f t="shared" si="1"/>
        <v>47</v>
      </c>
      <c r="M11" s="22">
        <v>0.655555555555556</v>
      </c>
      <c r="N11" s="21">
        <v>2</v>
      </c>
    </row>
    <row r="12" spans="1:14" ht="18" x14ac:dyDescent="0.25">
      <c r="A12" s="11">
        <v>8</v>
      </c>
      <c r="B12" s="12" t="s">
        <v>93</v>
      </c>
      <c r="C12" s="12" t="s">
        <v>155</v>
      </c>
      <c r="D12" s="13">
        <v>397</v>
      </c>
      <c r="E12" s="14" t="s">
        <v>94</v>
      </c>
      <c r="F12" s="15" t="s">
        <v>18</v>
      </c>
      <c r="G12" s="15" t="s">
        <v>38</v>
      </c>
      <c r="H12" s="15" t="s">
        <v>25</v>
      </c>
      <c r="I12" s="15">
        <v>22</v>
      </c>
      <c r="J12" s="15">
        <v>2</v>
      </c>
      <c r="K12" s="15">
        <v>0</v>
      </c>
      <c r="L12" s="15">
        <f t="shared" si="1"/>
        <v>24</v>
      </c>
      <c r="M12" s="16">
        <v>0.66111111111111098</v>
      </c>
      <c r="N12" s="15">
        <v>4</v>
      </c>
    </row>
    <row r="13" spans="1:14" ht="18" x14ac:dyDescent="0.25">
      <c r="A13" s="11">
        <v>9</v>
      </c>
      <c r="B13" s="12" t="s">
        <v>108</v>
      </c>
      <c r="C13" s="12" t="s">
        <v>159</v>
      </c>
      <c r="D13" s="13" t="s">
        <v>109</v>
      </c>
      <c r="E13" s="14" t="s">
        <v>110</v>
      </c>
      <c r="F13" s="15" t="s">
        <v>56</v>
      </c>
      <c r="G13" s="15" t="s">
        <v>111</v>
      </c>
      <c r="H13" s="15" t="s">
        <v>20</v>
      </c>
      <c r="I13" s="15">
        <v>4</v>
      </c>
      <c r="J13" s="15">
        <v>0</v>
      </c>
      <c r="K13" s="15">
        <v>0</v>
      </c>
      <c r="L13" s="15">
        <f t="shared" si="1"/>
        <v>4</v>
      </c>
      <c r="M13" s="16">
        <v>0.50138888888888899</v>
      </c>
      <c r="N13" s="15">
        <v>6</v>
      </c>
    </row>
    <row r="14" spans="1:14" ht="18" hidden="1" x14ac:dyDescent="0.25">
      <c r="A14" s="11">
        <v>10</v>
      </c>
      <c r="B14" s="12"/>
      <c r="C14" s="12"/>
      <c r="D14" s="13"/>
      <c r="E14" s="14"/>
      <c r="F14" s="15"/>
      <c r="G14" s="15"/>
      <c r="H14" s="15"/>
      <c r="I14" s="15"/>
      <c r="J14" s="15"/>
      <c r="K14" s="15"/>
      <c r="L14" s="15">
        <f t="shared" si="0"/>
        <v>0</v>
      </c>
      <c r="M14" s="16"/>
      <c r="N14" s="15"/>
    </row>
    <row r="15" spans="1:14" ht="18" hidden="1" x14ac:dyDescent="0.25">
      <c r="A15" s="11">
        <v>11</v>
      </c>
      <c r="B15" s="12"/>
      <c r="C15" s="12"/>
      <c r="D15" s="13"/>
      <c r="E15" s="14"/>
      <c r="F15" s="15"/>
      <c r="G15" s="15"/>
      <c r="H15" s="15"/>
      <c r="I15" s="15"/>
      <c r="J15" s="15"/>
      <c r="K15" s="15"/>
      <c r="L15" s="15">
        <f t="shared" si="0"/>
        <v>0</v>
      </c>
      <c r="M15" s="16"/>
      <c r="N15" s="15"/>
    </row>
    <row r="16" spans="1:14" ht="18" hidden="1" x14ac:dyDescent="0.25">
      <c r="A16" s="11">
        <v>12</v>
      </c>
      <c r="B16" s="12"/>
      <c r="C16" s="12"/>
      <c r="D16" s="13"/>
      <c r="E16" s="14"/>
      <c r="F16" s="15"/>
      <c r="G16" s="15"/>
      <c r="H16" s="15"/>
      <c r="I16" s="15"/>
      <c r="J16" s="15"/>
      <c r="K16" s="15"/>
      <c r="L16" s="15">
        <f t="shared" si="0"/>
        <v>0</v>
      </c>
      <c r="M16" s="16"/>
      <c r="N16" s="15"/>
    </row>
    <row r="17" spans="1:14" ht="18" hidden="1" x14ac:dyDescent="0.25">
      <c r="A17" s="11">
        <v>13</v>
      </c>
      <c r="B17" s="12"/>
      <c r="C17" s="12"/>
      <c r="D17" s="13"/>
      <c r="E17" s="13"/>
      <c r="F17" s="15"/>
      <c r="G17" s="15"/>
      <c r="H17" s="15"/>
      <c r="I17" s="15"/>
      <c r="J17" s="15"/>
      <c r="K17" s="15"/>
      <c r="L17" s="15">
        <f t="shared" si="0"/>
        <v>0</v>
      </c>
      <c r="M17" s="16"/>
      <c r="N17" s="15"/>
    </row>
    <row r="18" spans="1:14" ht="18" hidden="1" x14ac:dyDescent="0.25">
      <c r="A18" s="11">
        <v>14</v>
      </c>
      <c r="B18" s="12"/>
      <c r="C18" s="12"/>
      <c r="D18" s="13"/>
      <c r="E18" s="13"/>
      <c r="F18" s="15"/>
      <c r="G18" s="15"/>
      <c r="H18" s="15"/>
      <c r="I18" s="15"/>
      <c r="J18" s="15"/>
      <c r="K18" s="15"/>
      <c r="L18" s="15">
        <f t="shared" si="0"/>
        <v>0</v>
      </c>
      <c r="M18" s="16"/>
      <c r="N18" s="15"/>
    </row>
    <row r="19" spans="1:14" ht="18" hidden="1" x14ac:dyDescent="0.25">
      <c r="A19" s="11">
        <v>15</v>
      </c>
      <c r="B19" s="12"/>
      <c r="C19" s="12"/>
      <c r="D19" s="13"/>
      <c r="E19" s="13"/>
      <c r="F19" s="15"/>
      <c r="G19" s="15"/>
      <c r="H19" s="15"/>
      <c r="I19" s="15"/>
      <c r="J19" s="15"/>
      <c r="K19" s="15"/>
      <c r="L19" s="15">
        <f t="shared" si="0"/>
        <v>0</v>
      </c>
      <c r="M19" s="16"/>
      <c r="N19" s="15"/>
    </row>
    <row r="20" spans="1:14" ht="18" hidden="1" x14ac:dyDescent="0.25">
      <c r="A20" s="11">
        <v>19</v>
      </c>
      <c r="B20" s="12"/>
      <c r="C20" s="12"/>
      <c r="D20" s="17"/>
      <c r="E20" s="17"/>
      <c r="F20" s="11"/>
      <c r="G20" s="11"/>
      <c r="H20" s="11"/>
      <c r="I20" s="11"/>
      <c r="J20" s="11"/>
      <c r="K20" s="11"/>
      <c r="L20" s="15">
        <f t="shared" si="0"/>
        <v>0</v>
      </c>
      <c r="M20" s="18"/>
      <c r="N20" s="11"/>
    </row>
    <row r="21" spans="1:14" ht="18" hidden="1" x14ac:dyDescent="0.25">
      <c r="A21" s="11">
        <v>20</v>
      </c>
      <c r="B21" s="12"/>
      <c r="C21" s="12"/>
      <c r="D21" s="17"/>
      <c r="E21" s="17"/>
      <c r="F21" s="11"/>
      <c r="G21" s="11"/>
      <c r="H21" s="11"/>
      <c r="I21" s="11"/>
      <c r="J21" s="11"/>
      <c r="K21" s="11"/>
      <c r="L21" s="15">
        <f t="shared" si="0"/>
        <v>0</v>
      </c>
      <c r="M21" s="18"/>
      <c r="N21" s="11"/>
    </row>
  </sheetData>
  <sheetProtection password="CF4A" sheet="1" objects="1" scenarios="1"/>
  <sortState ref="B6:M13">
    <sortCondition ref="B5"/>
  </sortState>
  <mergeCells count="3">
    <mergeCell ref="A1:N1"/>
    <mergeCell ref="M2:N2"/>
    <mergeCell ref="A4:N4"/>
  </mergeCells>
  <pageMargins left="0" right="0" top="0.6692913385826772" bottom="0" header="0.51181102362204722" footer="0.51181102362204722"/>
  <pageSetup paperSize="9" scale="75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1"/>
  <sheetViews>
    <sheetView view="pageBreakPreview" zoomScaleNormal="100" zoomScaleSheetLayoutView="100" workbookViewId="0">
      <selection activeCell="C7" sqref="C7"/>
    </sheetView>
  </sheetViews>
  <sheetFormatPr defaultColWidth="9" defaultRowHeight="15" x14ac:dyDescent="0.2"/>
  <cols>
    <col min="1" max="1" width="4.42578125" style="1" customWidth="1"/>
    <col min="2" max="3" width="29.28515625" style="1" customWidth="1"/>
    <col min="4" max="4" width="14.140625" style="2" bestFit="1" customWidth="1"/>
    <col min="5" max="5" width="7.140625" style="2" customWidth="1"/>
    <col min="6" max="6" width="23" style="1" bestFit="1" customWidth="1"/>
    <col min="7" max="7" width="15.28515625" style="1" bestFit="1" customWidth="1"/>
    <col min="8" max="8" width="13.85546875" style="1" bestFit="1" customWidth="1"/>
    <col min="9" max="10" width="8" style="1" customWidth="1"/>
    <col min="11" max="11" width="8.85546875" style="1" customWidth="1"/>
    <col min="12" max="12" width="8" style="1" customWidth="1"/>
    <col min="13" max="13" width="12" style="2" customWidth="1"/>
    <col min="14" max="14" width="7.28515625" style="1" customWidth="1"/>
    <col min="15" max="15" width="9" style="1" bestFit="1" customWidth="1"/>
    <col min="16" max="16384" width="9" style="1"/>
  </cols>
  <sheetData>
    <row r="1" spans="1:14" ht="33.75" customHeight="1" x14ac:dyDescent="0.25">
      <c r="A1" s="24" t="s">
        <v>0</v>
      </c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</row>
    <row r="2" spans="1:14" ht="15.75" x14ac:dyDescent="0.25">
      <c r="B2" s="3" t="s">
        <v>124</v>
      </c>
      <c r="C2" s="3"/>
      <c r="M2" s="25">
        <v>45710</v>
      </c>
      <c r="N2" s="26"/>
    </row>
    <row r="3" spans="1:14" s="4" customFormat="1" ht="65.25" customHeight="1" x14ac:dyDescent="0.2">
      <c r="A3" s="5" t="s">
        <v>2</v>
      </c>
      <c r="B3" s="6" t="s">
        <v>137</v>
      </c>
      <c r="C3" s="6" t="s">
        <v>138</v>
      </c>
      <c r="D3" s="7" t="s">
        <v>3</v>
      </c>
      <c r="E3" s="7" t="s">
        <v>4</v>
      </c>
      <c r="F3" s="8" t="s">
        <v>5</v>
      </c>
      <c r="G3" s="8" t="s">
        <v>6</v>
      </c>
      <c r="H3" s="8" t="s">
        <v>7</v>
      </c>
      <c r="I3" s="8" t="s">
        <v>8</v>
      </c>
      <c r="J3" s="8" t="s">
        <v>9</v>
      </c>
      <c r="K3" s="9" t="s">
        <v>10</v>
      </c>
      <c r="L3" s="8" t="s">
        <v>11</v>
      </c>
      <c r="M3" s="7" t="s">
        <v>12</v>
      </c>
      <c r="N3" s="8" t="s">
        <v>13</v>
      </c>
    </row>
    <row r="4" spans="1:14" s="10" customFormat="1" ht="15.75" customHeight="1" x14ac:dyDescent="0.25">
      <c r="A4" s="27" t="s">
        <v>125</v>
      </c>
      <c r="B4" s="28"/>
      <c r="C4" s="28"/>
      <c r="D4" s="28"/>
      <c r="E4" s="28"/>
      <c r="F4" s="28"/>
      <c r="G4" s="28"/>
      <c r="H4" s="28"/>
      <c r="I4" s="28"/>
      <c r="J4" s="28"/>
      <c r="K4" s="28"/>
      <c r="L4" s="28"/>
      <c r="M4" s="28"/>
      <c r="N4" s="29"/>
    </row>
    <row r="5" spans="1:14" ht="18" x14ac:dyDescent="0.25">
      <c r="A5" s="11">
        <v>1</v>
      </c>
      <c r="B5" s="12" t="s">
        <v>131</v>
      </c>
      <c r="C5" s="12" t="s">
        <v>164</v>
      </c>
      <c r="D5" s="13" t="s">
        <v>132</v>
      </c>
      <c r="E5" s="14">
        <v>999</v>
      </c>
      <c r="F5" s="15" t="s">
        <v>92</v>
      </c>
      <c r="G5" s="15" t="s">
        <v>83</v>
      </c>
      <c r="H5" s="15" t="s">
        <v>20</v>
      </c>
      <c r="I5" s="15">
        <v>8</v>
      </c>
      <c r="J5" s="15">
        <v>3</v>
      </c>
      <c r="K5" s="15">
        <v>0</v>
      </c>
      <c r="L5" s="15">
        <f>I5+J5-K5</f>
        <v>11</v>
      </c>
      <c r="M5" s="16">
        <v>0.65902777777777799</v>
      </c>
      <c r="N5" s="15">
        <v>3</v>
      </c>
    </row>
    <row r="6" spans="1:14" ht="18" x14ac:dyDescent="0.25">
      <c r="A6" s="11">
        <v>2</v>
      </c>
      <c r="B6" s="12" t="s">
        <v>133</v>
      </c>
      <c r="C6" s="12" t="s">
        <v>165</v>
      </c>
      <c r="D6" s="13" t="s">
        <v>134</v>
      </c>
      <c r="E6" s="14" t="s">
        <v>135</v>
      </c>
      <c r="F6" s="15" t="s">
        <v>18</v>
      </c>
      <c r="G6" s="15" t="s">
        <v>98</v>
      </c>
      <c r="H6" s="15" t="s">
        <v>136</v>
      </c>
      <c r="I6" s="15">
        <v>52</v>
      </c>
      <c r="J6" s="15">
        <v>0</v>
      </c>
      <c r="K6" s="15">
        <v>0</v>
      </c>
      <c r="L6" s="15">
        <f>I6+J6-K6</f>
        <v>52</v>
      </c>
      <c r="M6" s="16">
        <v>0.66319444444444398</v>
      </c>
      <c r="N6" s="15">
        <v>1</v>
      </c>
    </row>
    <row r="7" spans="1:14" ht="18" x14ac:dyDescent="0.25">
      <c r="A7" s="11">
        <v>3</v>
      </c>
      <c r="B7" s="12" t="s">
        <v>126</v>
      </c>
      <c r="C7" s="12" t="s">
        <v>163</v>
      </c>
      <c r="D7" s="13" t="s">
        <v>127</v>
      </c>
      <c r="E7" s="14" t="s">
        <v>128</v>
      </c>
      <c r="F7" s="15" t="s">
        <v>129</v>
      </c>
      <c r="G7" s="15" t="s">
        <v>130</v>
      </c>
      <c r="H7" s="15" t="s">
        <v>25</v>
      </c>
      <c r="I7" s="15">
        <v>36</v>
      </c>
      <c r="J7" s="15">
        <v>3</v>
      </c>
      <c r="K7" s="15">
        <v>0</v>
      </c>
      <c r="L7" s="15">
        <f>I7+J7-K7</f>
        <v>39</v>
      </c>
      <c r="M7" s="16">
        <v>0.64027777777777795</v>
      </c>
      <c r="N7" s="15">
        <v>2</v>
      </c>
    </row>
    <row r="8" spans="1:14" ht="18" hidden="1" x14ac:dyDescent="0.25">
      <c r="A8" s="11">
        <v>4</v>
      </c>
      <c r="B8" s="12"/>
      <c r="C8" s="12"/>
      <c r="D8" s="13"/>
      <c r="E8" s="14"/>
      <c r="F8" s="15"/>
      <c r="G8" s="15"/>
      <c r="H8" s="15"/>
      <c r="I8" s="15"/>
      <c r="J8" s="15"/>
      <c r="K8" s="15"/>
      <c r="L8" s="15"/>
      <c r="M8" s="16"/>
      <c r="N8" s="15"/>
    </row>
    <row r="9" spans="1:14" ht="18" hidden="1" x14ac:dyDescent="0.25">
      <c r="A9" s="11">
        <v>5</v>
      </c>
      <c r="B9" s="12"/>
      <c r="C9" s="12"/>
      <c r="D9" s="13"/>
      <c r="E9" s="14"/>
      <c r="F9" s="15"/>
      <c r="G9" s="15"/>
      <c r="H9" s="15"/>
      <c r="I9" s="15"/>
      <c r="J9" s="15"/>
      <c r="K9" s="15"/>
      <c r="L9" s="15"/>
      <c r="M9" s="16"/>
      <c r="N9" s="15"/>
    </row>
    <row r="10" spans="1:14" ht="18" hidden="1" x14ac:dyDescent="0.25">
      <c r="A10" s="11">
        <v>6</v>
      </c>
      <c r="B10" s="12"/>
      <c r="C10" s="12"/>
      <c r="D10" s="13"/>
      <c r="E10" s="14"/>
      <c r="F10" s="15"/>
      <c r="G10" s="15"/>
      <c r="H10" s="15"/>
      <c r="I10" s="15"/>
      <c r="J10" s="15"/>
      <c r="K10" s="15"/>
      <c r="L10" s="15"/>
      <c r="M10" s="16"/>
      <c r="N10" s="15"/>
    </row>
    <row r="11" spans="1:14" ht="18" hidden="1" x14ac:dyDescent="0.25">
      <c r="A11" s="11">
        <v>7</v>
      </c>
      <c r="B11" s="12"/>
      <c r="C11" s="12"/>
      <c r="D11" s="13"/>
      <c r="E11" s="14"/>
      <c r="F11" s="15"/>
      <c r="G11" s="15"/>
      <c r="H11" s="15"/>
      <c r="I11" s="15"/>
      <c r="J11" s="15"/>
      <c r="K11" s="15"/>
      <c r="L11" s="15"/>
      <c r="M11" s="16"/>
      <c r="N11" s="15"/>
    </row>
    <row r="12" spans="1:14" ht="18" hidden="1" x14ac:dyDescent="0.25">
      <c r="A12" s="11">
        <v>8</v>
      </c>
      <c r="B12" s="12"/>
      <c r="C12" s="12"/>
      <c r="D12" s="13"/>
      <c r="E12" s="14"/>
      <c r="F12" s="15"/>
      <c r="G12" s="15"/>
      <c r="H12" s="15"/>
      <c r="I12" s="15"/>
      <c r="J12" s="15"/>
      <c r="K12" s="15"/>
      <c r="L12" s="15"/>
      <c r="M12" s="16"/>
      <c r="N12" s="15"/>
    </row>
    <row r="13" spans="1:14" ht="18" hidden="1" x14ac:dyDescent="0.25">
      <c r="A13" s="11">
        <v>9</v>
      </c>
      <c r="B13" s="12"/>
      <c r="C13" s="12"/>
      <c r="D13" s="13"/>
      <c r="E13" s="14"/>
      <c r="F13" s="15"/>
      <c r="G13" s="15"/>
      <c r="H13" s="15"/>
      <c r="I13" s="15"/>
      <c r="J13" s="15"/>
      <c r="K13" s="15"/>
      <c r="L13" s="15"/>
      <c r="M13" s="16"/>
      <c r="N13" s="15"/>
    </row>
    <row r="14" spans="1:14" ht="18" hidden="1" x14ac:dyDescent="0.25">
      <c r="A14" s="11">
        <v>10</v>
      </c>
      <c r="B14" s="12"/>
      <c r="C14" s="12"/>
      <c r="D14" s="13"/>
      <c r="E14" s="14"/>
      <c r="F14" s="15"/>
      <c r="G14" s="15"/>
      <c r="H14" s="15"/>
      <c r="I14" s="15"/>
      <c r="J14" s="15"/>
      <c r="K14" s="15"/>
      <c r="L14" s="15"/>
      <c r="M14" s="16"/>
      <c r="N14" s="15"/>
    </row>
    <row r="15" spans="1:14" ht="18" hidden="1" x14ac:dyDescent="0.25">
      <c r="A15" s="11">
        <v>11</v>
      </c>
      <c r="B15" s="12"/>
      <c r="C15" s="12"/>
      <c r="D15" s="13"/>
      <c r="E15" s="14"/>
      <c r="F15" s="15"/>
      <c r="G15" s="15"/>
      <c r="H15" s="15"/>
      <c r="I15" s="15"/>
      <c r="J15" s="15"/>
      <c r="K15" s="15"/>
      <c r="L15" s="15"/>
      <c r="M15" s="16"/>
      <c r="N15" s="15"/>
    </row>
    <row r="16" spans="1:14" ht="18" hidden="1" x14ac:dyDescent="0.25">
      <c r="A16" s="11">
        <v>12</v>
      </c>
      <c r="B16" s="12"/>
      <c r="C16" s="12"/>
      <c r="D16" s="13"/>
      <c r="E16" s="14"/>
      <c r="F16" s="15"/>
      <c r="G16" s="15"/>
      <c r="H16" s="15"/>
      <c r="I16" s="15"/>
      <c r="J16" s="15"/>
      <c r="K16" s="15"/>
      <c r="L16" s="15"/>
      <c r="M16" s="16"/>
      <c r="N16" s="15"/>
    </row>
    <row r="17" spans="1:14" ht="18" hidden="1" x14ac:dyDescent="0.25">
      <c r="A17" s="11">
        <v>13</v>
      </c>
      <c r="B17" s="12"/>
      <c r="C17" s="12"/>
      <c r="D17" s="13"/>
      <c r="E17" s="13"/>
      <c r="F17" s="15"/>
      <c r="G17" s="15"/>
      <c r="H17" s="15"/>
      <c r="I17" s="15"/>
      <c r="J17" s="15"/>
      <c r="K17" s="15"/>
      <c r="L17" s="15"/>
      <c r="M17" s="16"/>
      <c r="N17" s="15"/>
    </row>
    <row r="18" spans="1:14" ht="18" hidden="1" x14ac:dyDescent="0.25">
      <c r="A18" s="11">
        <v>14</v>
      </c>
      <c r="B18" s="12"/>
      <c r="C18" s="12"/>
      <c r="D18" s="13"/>
      <c r="E18" s="13"/>
      <c r="F18" s="15"/>
      <c r="G18" s="15"/>
      <c r="H18" s="15"/>
      <c r="I18" s="15"/>
      <c r="J18" s="15"/>
      <c r="K18" s="15"/>
      <c r="L18" s="15"/>
      <c r="M18" s="16"/>
      <c r="N18" s="15"/>
    </row>
    <row r="19" spans="1:14" ht="18" hidden="1" x14ac:dyDescent="0.25">
      <c r="A19" s="11">
        <v>15</v>
      </c>
      <c r="B19" s="12"/>
      <c r="C19" s="12"/>
      <c r="D19" s="13"/>
      <c r="E19" s="13"/>
      <c r="F19" s="15"/>
      <c r="G19" s="15"/>
      <c r="H19" s="15"/>
      <c r="I19" s="15"/>
      <c r="J19" s="15"/>
      <c r="K19" s="15"/>
      <c r="L19" s="15"/>
      <c r="M19" s="16"/>
      <c r="N19" s="15"/>
    </row>
    <row r="20" spans="1:14" ht="18" hidden="1" x14ac:dyDescent="0.25">
      <c r="A20" s="11">
        <v>19</v>
      </c>
      <c r="B20" s="12"/>
      <c r="C20" s="12"/>
      <c r="D20" s="17"/>
      <c r="E20" s="17"/>
      <c r="F20" s="11"/>
      <c r="G20" s="11"/>
      <c r="H20" s="11"/>
      <c r="I20" s="11"/>
      <c r="J20" s="11"/>
      <c r="K20" s="11"/>
      <c r="L20" s="11">
        <f>I20+J20</f>
        <v>0</v>
      </c>
      <c r="M20" s="18"/>
      <c r="N20" s="11"/>
    </row>
    <row r="21" spans="1:14" ht="18" hidden="1" x14ac:dyDescent="0.25">
      <c r="A21" s="11">
        <v>20</v>
      </c>
      <c r="B21" s="12"/>
      <c r="C21" s="12"/>
      <c r="D21" s="17"/>
      <c r="E21" s="17"/>
      <c r="F21" s="11"/>
      <c r="G21" s="11"/>
      <c r="H21" s="11"/>
      <c r="I21" s="11"/>
      <c r="J21" s="11"/>
      <c r="K21" s="11"/>
      <c r="L21" s="11">
        <f>I21+J21</f>
        <v>0</v>
      </c>
      <c r="M21" s="18"/>
      <c r="N21" s="11"/>
    </row>
  </sheetData>
  <sheetProtection password="CF4A" sheet="1" objects="1" scenarios="1"/>
  <sortState ref="B5:M7">
    <sortCondition ref="B5"/>
  </sortState>
  <mergeCells count="3">
    <mergeCell ref="A1:N1"/>
    <mergeCell ref="M2:N2"/>
    <mergeCell ref="A4:N4"/>
  </mergeCells>
  <pageMargins left="0.23622047244094491" right="0" top="0.6692913385826772" bottom="0" header="0.51181102362204722" footer="0.51181102362204722"/>
  <pageSetup paperSize="9" scale="74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6</vt:i4>
      </vt:variant>
    </vt:vector>
  </HeadingPairs>
  <TitlesOfParts>
    <vt:vector size="10" baseType="lpstr">
      <vt:lpstr>протокол (ОК)</vt:lpstr>
      <vt:lpstr>протокол (СК) ТР-1</vt:lpstr>
      <vt:lpstr>протокол (ТК) ТР-2</vt:lpstr>
      <vt:lpstr>протокол (ЭК) ТР-3</vt:lpstr>
      <vt:lpstr>'протокол (ОК)'!Excel_BuiltIn__FilterDatabase</vt:lpstr>
      <vt:lpstr>'протокол (СК) ТР-1'!Excel_BuiltIn__FilterDatabase</vt:lpstr>
      <vt:lpstr>'протокол (ТК) ТР-2'!Excel_BuiltIn__FilterDatabase</vt:lpstr>
      <vt:lpstr>'протокол (ЭК) ТР-3'!Excel_BuiltIn__FilterDatabase</vt:lpstr>
      <vt:lpstr>'протокол (ОК)'!Область_печати</vt:lpstr>
      <vt:lpstr>'протокол (ТК) ТР-2'!Область_печати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User</cp:lastModifiedBy>
  <dcterms:modified xsi:type="dcterms:W3CDTF">2025-02-26T02:12:09Z</dcterms:modified>
</cp:coreProperties>
</file>